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40" yWindow="30" windowWidth="15480" windowHeight="11250" firstSheet="3" activeTab="8"/>
  </bookViews>
  <sheets>
    <sheet name="Pak. 1-serwety " sheetId="1" r:id="rId1"/>
    <sheet name="Pakiet 2 -podkłady " sheetId="2" r:id="rId2"/>
    <sheet name="Pak. 3-osłony na sprzęt" sheetId="3" r:id="rId3"/>
    <sheet name="Pak. 4-osłony kończ." sheetId="4" r:id="rId4"/>
    <sheet name="Pak. 5-osłony drobny sprzęt" sheetId="5" r:id="rId5"/>
    <sheet name="Pak. 6-fartuchy " sheetId="6" r:id="rId6"/>
    <sheet name="Pak. 7-Zestaw ręka-noga" sheetId="7" r:id="rId7"/>
    <sheet name="Pak. 8-Zestaw do porodu natural" sheetId="8" r:id="rId8"/>
    <sheet name="Pak. 9-zestawy uniwer.i inne" sheetId="9" r:id="rId9"/>
    <sheet name="Pak. 10-zest. do protezy biodra" sheetId="10" r:id="rId10"/>
    <sheet name="Pak. 11-zest. do protezy kolana" sheetId="11" r:id="rId11"/>
    <sheet name="Pak. 12-zest. do drobnej ortope" sheetId="12" r:id="rId12"/>
    <sheet name="Pak. 13-zest. do dużej chirurgi" sheetId="13" r:id="rId13"/>
    <sheet name="Pak. 14-zest. uniwersalny mały" sheetId="14" r:id="rId14"/>
    <sheet name="Pak. 15-zest. do pil. cięcia " sheetId="15" r:id="rId15"/>
    <sheet name="Pak. 16-zest. artroskopii ACL" sheetId="16" r:id="rId16"/>
    <sheet name="Pak. 17-zest. artroskopii barku" sheetId="17" r:id="rId17"/>
    <sheet name="Pak. 18-zest. laparoskopii klas" sheetId="18" r:id="rId18"/>
    <sheet name="Pak. 19-zest. laparoskopii  duż" sheetId="19" r:id="rId19"/>
    <sheet name="Pak. 20 Zest. histerektomi" sheetId="20" r:id="rId20"/>
    <sheet name="Pakiet 21-serwety pionowe" sheetId="21" r:id="rId21"/>
    <sheet name="Pakiet 22-zestaw Handy Vac " sheetId="22" r:id="rId22"/>
    <sheet name="Pakiet 23-serwety i podkład " sheetId="23" r:id="rId23"/>
    <sheet name="Pakiet 24-serweta" sheetId="24" r:id="rId24"/>
    <sheet name="Arkusz19" sheetId="25" r:id="rId25"/>
  </sheets>
  <definedNames>
    <definedName name="_xlnm.Print_Area" localSheetId="0">'Pak. 1-serwety '!$A$1:$J$27</definedName>
    <definedName name="_xlnm.Print_Area" localSheetId="2">'Pak. 3-osłony na sprzęt'!$A$1:$J$24</definedName>
    <definedName name="_xlnm.Print_Area" localSheetId="3">'Pak. 4-osłony kończ.'!$A$1:$J$21</definedName>
    <definedName name="_xlnm.Print_Area" localSheetId="4">'Pak. 5-osłony drobny sprzęt'!$A$1:$J$19</definedName>
    <definedName name="_xlnm.Print_Area" localSheetId="5">'Pak. 6-fartuchy '!$A$1:$J$22</definedName>
    <definedName name="_xlnm.Print_Area" localSheetId="6">'Pak. 7-Zestaw ręka-noga'!$A$1:$J$22</definedName>
    <definedName name="_xlnm.Print_Area" localSheetId="7">'Pak. 8-Zestaw do porodu natural'!$A$1:$J$22</definedName>
    <definedName name="_xlnm.Print_Area" localSheetId="8">'Pak. 9-zestawy uniwer.i inne'!$A$1:$J$28</definedName>
    <definedName name="_xlnm.Print_Area" localSheetId="1">'Pakiet 2 -podkłady '!$A$1:$J$19</definedName>
    <definedName name="_xlnm.Print_Area" localSheetId="20">'Pakiet 21-serwety pionowe'!$A$1:$J$19</definedName>
    <definedName name="_xlnm.Print_Area" localSheetId="21">'Pakiet 22-zestaw Handy Vac '!$A$1:$J$24</definedName>
    <definedName name="_xlnm.Print_Area" localSheetId="22">'Pakiet 23-serwety i podkład '!$A$1:$J$24</definedName>
    <definedName name="_xlnm.Print_Area" localSheetId="23">'Pakiet 24-serweta'!$A$1:$J$21</definedName>
  </definedNames>
  <calcPr fullCalcOnLoad="1"/>
</workbook>
</file>

<file path=xl/sharedStrings.xml><?xml version="1.0" encoding="utf-8"?>
<sst xmlns="http://schemas.openxmlformats.org/spreadsheetml/2006/main" count="616" uniqueCount="186">
  <si>
    <t>Lp.</t>
  </si>
  <si>
    <t>Przedmiot zamówienia</t>
  </si>
  <si>
    <t>Wymagania</t>
  </si>
  <si>
    <t>Producent        i kod                             produktu</t>
  </si>
  <si>
    <t>J.m.</t>
  </si>
  <si>
    <t>Ilość             zamaw.              w okr.                            12 m-cy</t>
  </si>
  <si>
    <t>Cena jedn. netto                            w zł</t>
  </si>
  <si>
    <t>VAT                          %</t>
  </si>
  <si>
    <t>Wartość             zamówienia                                       netto w zł</t>
  </si>
  <si>
    <t>Wartość zamówienia                  brutto w zł</t>
  </si>
  <si>
    <t>szt</t>
  </si>
  <si>
    <t>Razem:</t>
  </si>
  <si>
    <t>miejscowość, data                                                                                                                                                                      podpis Wykonawcy</t>
  </si>
  <si>
    <r>
      <t xml:space="preserve">Zamawiający wymaga: </t>
    </r>
    <r>
      <rPr>
        <sz val="9"/>
        <rFont val="Arial"/>
        <family val="2"/>
      </rPr>
      <t>parametry krytyczne oraz wymagania dotyczące powyższych wyrobów powinny być zgodne z normą PN-EN 13795 (potwierdzone</t>
    </r>
    <r>
      <rPr>
        <b/>
        <sz val="10"/>
        <rFont val="Arial"/>
        <family val="2"/>
      </rPr>
      <t xml:space="preserve"> </t>
    </r>
  </si>
  <si>
    <t xml:space="preserve">                                     oświadczeniem producenta) oraz z Ustawą o wyrobach medycznych. Przedmiot dostawy musi być w opakowaniu, które </t>
  </si>
  <si>
    <t xml:space="preserve">                                     umożliwia łatwe i bezpieczne otwarcie przy zachowaniu sterylności zawartego w nich asortymentu. Na opakowaniu jednostkowym</t>
  </si>
  <si>
    <t xml:space="preserve">                                     musi widnieć czytelne potwierdzenie sterylności w postaci znaku, wskaźnika oraz terminu przydatności.  Obłożenia operacyjne</t>
  </si>
  <si>
    <t xml:space="preserve">                                     oraz zestawy obłożeń muszą posiadać dodatkową samoprzylepną naklejkę z możliwością ponownego jej naklejenia zawierającą</t>
  </si>
  <si>
    <t xml:space="preserve">                                     minimum: serię, datę ważności i symbol artykułu.</t>
  </si>
  <si>
    <t>Folia PE</t>
  </si>
  <si>
    <t>Zestaw uniwersalny z serwetą na stół Mayo</t>
  </si>
  <si>
    <t>samoprzylepna</t>
  </si>
  <si>
    <t>Folia PE, zwężona, perforowana końcówka</t>
  </si>
  <si>
    <t>op.</t>
  </si>
  <si>
    <r>
      <t>Sterylna serweta na stolik Mayo, z dodatkową zewnętrzną warstwą chłonną o wym. min.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78x</t>
    </r>
    <r>
      <rPr>
        <sz val="8"/>
        <rFont val="Arial"/>
        <family val="2"/>
      </rPr>
      <t xml:space="preserve">145 cm, </t>
    </r>
    <r>
      <rPr>
        <b/>
        <sz val="8"/>
        <rFont val="Calibri"/>
        <family val="2"/>
      </rPr>
      <t>±</t>
    </r>
    <r>
      <rPr>
        <b/>
        <sz val="8"/>
        <rFont val="Arial"/>
        <family val="2"/>
      </rPr>
      <t>5cm</t>
    </r>
  </si>
  <si>
    <r>
      <t xml:space="preserve">wzmocniona, wykonana z  laminatu dwuwarstwowego: polipropylen+polietylen, foliowana, nieprzemakalna, o gramaturze min. 60g/m2, odporność na penetrację płynów co najmniej 165cm H2O, </t>
    </r>
    <r>
      <rPr>
        <b/>
        <sz val="8"/>
        <rFont val="Arial"/>
        <family val="2"/>
      </rPr>
      <t>±5g, 5cm</t>
    </r>
  </si>
  <si>
    <r>
      <t xml:space="preserve">warstwa ochronna 30x40cm, zintegrowana torebka na płyny z sitem i otworem wyjściowym, 2 uchwyty na przewody i 2 worki do diatermii i odsysania 24x24cm, wykonana z folii przezroczystej; </t>
    </r>
    <r>
      <rPr>
        <b/>
        <sz val="8"/>
        <rFont val="Arial"/>
        <family val="2"/>
      </rPr>
      <t>±5g, 5cm</t>
    </r>
  </si>
  <si>
    <r>
      <t>warstwa ochronna 25x86cm, zintegrowana torebka na płyny z sitem i otworem wyjściowym, 2 uchwyty na przewody i 2 worki do diatermii i odsysania 24x24cm, wykonana z folii przezroczystej;</t>
    </r>
    <r>
      <rPr>
        <b/>
        <sz val="8"/>
        <rFont val="Arial"/>
        <family val="2"/>
      </rPr>
      <t xml:space="preserve"> ±5g, 5cm</t>
    </r>
  </si>
  <si>
    <r>
      <t xml:space="preserve">wykonana z  laminatu dwuwarstwowego: polipropylen+polietylen, foliowana, nieprzemakalna, o gramaturze min. 60g/m2, odporność na penetrację płynów co najmniej 165cm H2O; </t>
    </r>
    <r>
      <rPr>
        <b/>
        <sz val="8"/>
        <rFont val="Arial"/>
        <family val="2"/>
      </rPr>
      <t>±5g, 5cm</t>
    </r>
  </si>
  <si>
    <r>
      <t xml:space="preserve">Sterylna serweta o wymiarach min. 75x90 cm, </t>
    </r>
    <r>
      <rPr>
        <b/>
        <sz val="8"/>
        <color indexed="8"/>
        <rFont val="Arial"/>
        <family val="2"/>
      </rPr>
      <t>±5cm</t>
    </r>
  </si>
  <si>
    <r>
      <t xml:space="preserve">Sterylna serweta samoprzylepna o wymiarach min. 75x90 cm, </t>
    </r>
    <r>
      <rPr>
        <b/>
        <sz val="8"/>
        <color indexed="8"/>
        <rFont val="Arial"/>
        <family val="2"/>
      </rPr>
      <t>±5cm</t>
    </r>
  </si>
  <si>
    <r>
      <t xml:space="preserve">Sterylna serweta samoprzylepna o wymiarach min. 150x240 cm, </t>
    </r>
    <r>
      <rPr>
        <b/>
        <sz val="8"/>
        <color indexed="8"/>
        <rFont val="Arial"/>
        <family val="2"/>
      </rPr>
      <t>±5cm</t>
    </r>
  </si>
  <si>
    <r>
      <t xml:space="preserve">Sterylna serweta samoprzylepna o wymiarach min. 180x180 cm, </t>
    </r>
    <r>
      <rPr>
        <b/>
        <sz val="8"/>
        <color indexed="8"/>
        <rFont val="Arial"/>
        <family val="2"/>
      </rPr>
      <t>±5cm</t>
    </r>
  </si>
  <si>
    <r>
      <t xml:space="preserve">Sterylna serweta z otworem samoprzylepnym, o średnicy otworu 6-8 cm, o wymiarach min. 50x60 cm, </t>
    </r>
    <r>
      <rPr>
        <b/>
        <sz val="8"/>
        <rFont val="Arial"/>
        <family val="2"/>
      </rPr>
      <t>±5cm</t>
    </r>
  </si>
  <si>
    <r>
      <t xml:space="preserve">Sterylna serweta z otworem samoprzylepnym do znieczulania przewodowego, o średnicy otworu         6x10 do 10x15 cm, o wymiarach min. 60x90 cm, </t>
    </r>
    <r>
      <rPr>
        <b/>
        <sz val="8"/>
        <rFont val="Arial"/>
        <family val="2"/>
      </rPr>
      <t>±5cm</t>
    </r>
  </si>
  <si>
    <r>
      <t xml:space="preserve">Sterylna serweta pionowa mała, o wymiarach 240x330cm, </t>
    </r>
    <r>
      <rPr>
        <b/>
        <sz val="8"/>
        <rFont val="Arial"/>
        <family val="2"/>
      </rPr>
      <t>±5cm</t>
    </r>
  </si>
  <si>
    <r>
      <t xml:space="preserve">Sterylna serweta pionowa duża, o wymiarach 240x330cm, </t>
    </r>
    <r>
      <rPr>
        <b/>
        <sz val="8"/>
        <rFont val="Arial"/>
        <family val="2"/>
      </rPr>
      <t>±5cm</t>
    </r>
  </si>
  <si>
    <r>
      <t xml:space="preserve">Sterylna serweta na stół do instrumentarium o wymiarach 100x150cm, </t>
    </r>
    <r>
      <rPr>
        <b/>
        <sz val="8"/>
        <rFont val="Arial"/>
        <family val="2"/>
      </rPr>
      <t>±5cm</t>
    </r>
  </si>
  <si>
    <t>Taśma o wymiarach  min. 9 x 50 cm, 1szt. w opakowaniu; ±5cm</t>
  </si>
  <si>
    <t>Osłona na kończynę, rozmiary: 25x80, 35x80 i 35x120cm;  ±5cm</t>
  </si>
  <si>
    <t>Osłona na aparat rtg, wymiary 80-90cmx100cm</t>
  </si>
  <si>
    <t>szt.</t>
  </si>
  <si>
    <r>
      <t xml:space="preserve">Sterylna serweta samoprzylepna z możliwością dostosowania średnicy otworu o wymiarach min. 45x75cm, </t>
    </r>
    <r>
      <rPr>
        <b/>
        <sz val="8"/>
        <rFont val="Arial"/>
        <family val="2"/>
      </rPr>
      <t>±5cm</t>
    </r>
  </si>
  <si>
    <t>Zestaw podstawowy mały</t>
  </si>
  <si>
    <t>Zestaw uniwersalny II</t>
  </si>
  <si>
    <t>Zestaw do ginekologii</t>
  </si>
  <si>
    <t>Zestaw do zabiegów PCNL</t>
  </si>
  <si>
    <t>Skład zestawu min. :                                                                                                                  1 serweta na stolik narzędziowy 140 x 190 cm
1 serweta samoprzylepna 150 x 240 cm 
1 serweta samoprzylepna 170 x 175 cm                                                                              1 serweta na stolik Mayo ,złożona teleskopowo 
2 serwety samoprzylepne 75 x 90 cm 
1 taśma samoprzylepna 10 x 50 cm 
4 ręczniczki celulozowe                                                                                                    Laminat dwuwarstwowy  PE+PP (polietylen, polipropylen, ) foliowany, nieprzemakalny grubość folii min. 50µ, w części chłonnej polipropylen; Gramatura w części podstawowej 55g/m2. 
Parametry części podstawowej: 
Odporność na rozerwanie na mokro, obszar krytyczny &gt;200 kPa 
Odporność na rozerwanie na sucho, obszar krytyczny &gt; 200 kPa;  Odporność na penetrację płynów (chłonność) &gt; 200 cm H2O</t>
  </si>
  <si>
    <t xml:space="preserve">Skład zestawu min. :                                                                                                              1 serweta na stolik narzędziowy 200 x 150 cm 
1 serweta  z samoprzylepnym oknem ( 15 x 20 cm) 300 x 170 cm i workiem do zbiórki płynów oraz sitkiem (filtrem)
                                                                                                  </t>
  </si>
  <si>
    <t xml:space="preserve">                                     zgodne z normą PN-EN 13795 (1-3) -potwierdzone oświadczeniem producenta oraz z Ustawą o wyrobach medycznych. Przedmiot dostawy musi  </t>
  </si>
  <si>
    <t xml:space="preserve">                                     być w opakowaniu, które umożliwia łatwe i bezpieczne otwarcie przy zachowaniu sterylności zawartego w nich asortymentu. </t>
  </si>
  <si>
    <t xml:space="preserve">                                     Na opakowaniu jednostkowym musi widnieć czytelne potwierdzenie sterylności w postaci znaku, wskaźnika oraz terminu przydatności.  </t>
  </si>
  <si>
    <t xml:space="preserve">                                     Obłożenia operacyjne oraz zestawy obłożeń muszą posiadać dodatkową samoprzylepną naklejkę z możliwością ponownego jej naklejenia zawierającą</t>
  </si>
  <si>
    <t xml:space="preserve">folia PE </t>
  </si>
  <si>
    <t>Zestaw Handy Vac do zestawu ATS</t>
  </si>
  <si>
    <t>sterylny, niskociśnieniowy zestaw do retransfuzji krwi po zabiegu operacyjnym, zawierający: 2 dreny spiralne z trokarami, mieszek 125ml z ergonomicznym uchwytem i zastawką antyzwrotną i filtrem 200 mikronów</t>
  </si>
  <si>
    <t>Filtr do zestawu ATS</t>
  </si>
  <si>
    <t>Worek na drenaż przedłużony do zestawu do ATS</t>
  </si>
  <si>
    <t>Zapasowy worek na krew do zestawu ATS</t>
  </si>
  <si>
    <t>specjalny aparat do szybkiego przetaczania krwi z kaskadowym filtrem 175/40/10 mikronów</t>
  </si>
  <si>
    <t>worek na drenaż przedłużony min. 700ml z zastawką antyzwrotną i kranikiem spustowym poprzecznym</t>
  </si>
  <si>
    <t>zapasowy worek na krew min. 700ml z zastawką antyzwrotną i filtrem 200 mikronów wyposażony w port do wtórnego przetaczania krwi</t>
  </si>
  <si>
    <t>Zestaw ręka/noga</t>
  </si>
  <si>
    <t xml:space="preserve">Zestaw do porodu naturalnego </t>
  </si>
  <si>
    <t>Podkład absorbcyjny, rozmiar 61x91cm</t>
  </si>
  <si>
    <t>Podkład absorbcyjny, rozmiar 45x61cm</t>
  </si>
  <si>
    <t>oddychający, jednorazowy, z wkładem żelowym, pozostający suchy po zaabsorbowaniu płynu warstwa zewnętrzna trwale związana z rdzeniem chłonnym, pochłaniający zapach, wykonany z min. 4 warstw, przepuszczlnośc powietrza min. 3600g/m2/24godz., chłonność min. 900g</t>
  </si>
  <si>
    <t>oddychający, jednorazowy, z wkładem żelowym, pozostający suchy po zaabsorbowaniu płynu warstwa zewnętrzna trwale związana z rdzeniem chłonnym, pochłaniający zapach, wykonany z min. 4 warstw, przepuszczlnośc powietrza min. 3600g/m2/24godz, chłonność min. 1800g</t>
  </si>
  <si>
    <t>Podkłady higieniczne rozmiar 90 x 180 cm</t>
  </si>
  <si>
    <t>Bardzo chłonne, dla chorych z problemami urologicznymi, podkład z warstwą chłonną 60 x 90 cm i bokami z folii do podłożenia pod materac</t>
  </si>
  <si>
    <t>Podkłady higieniczne rozmiar 40 x 60 cm</t>
  </si>
  <si>
    <t>Bardzo chłonne z miękkiej rozdrobnionej celulozy z nieprzepuszczalną folią, dla chorych z problemami urologicznymi</t>
  </si>
  <si>
    <t>Podkłady higieniczne - wielokrotnego użytku rozmiar 85 x 90 cm</t>
  </si>
  <si>
    <t>Bardzo chłonne, dobrze zatrzymują wilgoć, duża trwałość, odporne na odkształcenia, nie przesuwają się przepuszczają powietrze, mała waga, możliwość prania do 300 razy</t>
  </si>
  <si>
    <t>Serweta nieprzylepna, wym. 37x45cm</t>
  </si>
  <si>
    <t>Włóknina wiskozowa bez dodatku celulozy, o gramaturze min. 53g/m2, warstwa barierowa z polietylenu, odporność na penetrację płynów 148-150 cm H2O</t>
  </si>
  <si>
    <t>Ręcznik celulozowy o wym 33x33cm</t>
  </si>
  <si>
    <t>sterylny</t>
  </si>
  <si>
    <t>miejscowość, data</t>
  </si>
  <si>
    <t>Podpis Wykonawcy</t>
  </si>
  <si>
    <r>
      <t xml:space="preserve">Zamawiający wymaga: </t>
    </r>
    <r>
      <rPr>
        <sz val="8"/>
        <rFont val="Arial"/>
        <family val="2"/>
      </rPr>
      <t xml:space="preserve">do każdego wymiaru wprowadza się tolerancję </t>
    </r>
    <r>
      <rPr>
        <sz val="8"/>
        <rFont val="Calibri"/>
        <family val="2"/>
      </rPr>
      <t>±5g, 5cm;</t>
    </r>
    <r>
      <rPr>
        <sz val="8"/>
        <rFont val="Arial"/>
        <family val="2"/>
      </rPr>
      <t xml:space="preserve"> parametry krytyczne oraz wymagania dotyczące powyższych wyrobów powinny być </t>
    </r>
    <r>
      <rPr>
        <b/>
        <sz val="8"/>
        <rFont val="Arial"/>
        <family val="2"/>
      </rPr>
      <t xml:space="preserve"> </t>
    </r>
  </si>
  <si>
    <t>1.</t>
  </si>
  <si>
    <t>zestaw</t>
  </si>
  <si>
    <t>2.</t>
  </si>
  <si>
    <t>3.</t>
  </si>
  <si>
    <t>4.</t>
  </si>
  <si>
    <t>5.</t>
  </si>
  <si>
    <t>6.</t>
  </si>
  <si>
    <t>Zamawiający wymaga dołączenia do oferty kart technicznych proponowanych produktów</t>
  </si>
  <si>
    <t>Osłona na przewody, 13-15cm x 250cm; ±5cm</t>
  </si>
  <si>
    <t>7.</t>
  </si>
  <si>
    <t>8.</t>
  </si>
  <si>
    <t>9.</t>
  </si>
  <si>
    <t>10.</t>
  </si>
  <si>
    <t>11.</t>
  </si>
  <si>
    <t>Zestaw do mycia pola operacyjnego</t>
  </si>
  <si>
    <t>Skład zestawu:                                                                                                             5 tupferów włókninowych w kształcie kuli,                                                                       kleszczyki typu korcang dł. 22-25cm,                                                                       miseczka plastikowa o poj. 150ml. Całość w opakowaniu typu blister, z wgłębieniem na płyny</t>
  </si>
  <si>
    <t>Zestaw do zdejmowania szwów</t>
  </si>
  <si>
    <t>Skład zestawu:                                                                                          a) 3 x tampony włókninowe średniej wielkości,                                                                           b) 1 x pęseta metalowa anatomiczna typu Adson 12cm,                                                                                     c) 1 x pęseta plastikowa anatomiczna 12,5cm,                                                                                       d) 1 x ostrze-skalpel 6,5cm, opakowanie typu blister może służyć jako nerka.</t>
  </si>
  <si>
    <t>Sterylny zestaw operacyjny do protezy biodra</t>
  </si>
  <si>
    <t xml:space="preserve">Sterylny zestaw operacyjny do protezy kolana </t>
  </si>
  <si>
    <t>Sterylny zestaw operacyjny do chirurgii dużej</t>
  </si>
  <si>
    <t>Sterylny zestaw operacyjny do pilnego cięcia cesarskiego</t>
  </si>
  <si>
    <t>Sterylny zestaw operacyjny do artroskopii/ACL</t>
  </si>
  <si>
    <t>Zestaw do chirurgii odbytnicy</t>
  </si>
  <si>
    <t xml:space="preserve">Skład zestawu min. :                                                                                                                  1 serweta na stolik narzędziowy 140 x 190 cm
1 serweta nieprzylepna 75 x 90 cm
1 serweta do chirurgii odbytnicy 300 x 250 cm  z otworem samoprzylepnym 28 x 32 cm i zasłoniętym otworem nadłonowym 15 x 12 cm                                                                          1 serweta na stolik Mayo ,złożona teleskopowo 
1 taśma samoprzylepna
2 ręczniczki celulozowe                                                                                                     Materiał składa się z dwóch warstw ( folia polietylenowa, włóknina polipropylenowa), obszary wzmocnione wykonane z włókniny polipropylenowej minimalnej gramaturze materiału podstawowego , bez wzmocnienia 55g/m2 , w części wzmocnionej min. 110 g/m2 i odporności na penetracje płynów min. 180 cmH2O. Chłonność materiału podstawowego min. 450 % , wzmocnienia około 500% .Produkt bezpiecznie pakowany: zawartość zestawu owinięta w specjalną serwetę i umieszczona w blisterze, zestawy do transportu pakowane w 2 kartony.                                                                                                </t>
  </si>
  <si>
    <t xml:space="preserve">przeciwodleżynowa, 5-cio warstwowa powierzchnia pikowana, samowygładzająca się, wykonana z włókniny polipropylenowej, absorpcyjna warstwa środkowa, wysokochłonna zamknięta w powłoce celulozowej, zawierająca min.40% polimeru absorpcyjnego, chłonność min. 35ml/100cm2, w rozmiarze min. 100 x 225 cm ±5 cm, rdzeń chłonny o długości co najmniej 51x205 cm +/-3 cm zakończony dodatkowymi marginesami z nieprzeziernego laminatu o szerokości nie większej niż 10 cm +/-3 cm po obu stronach na całej szerokości podkładu, warstwa spodnia pełnobarierowa.  </t>
  </si>
  <si>
    <t>Serweta ochronna na stół operacyjny, rozmiar min. 100x225cm</t>
  </si>
  <si>
    <t>Obłożenie do implantacji portu naczyniowego</t>
  </si>
  <si>
    <t xml:space="preserve">Skład zestawu:                                                                                                              1 x serweta wzmocniona na stół narzędziowy (opakowanie zestawu)                                                                                                                1x  Nożyczki chirurgiczne , metalowe, proste tępo/ostre 14,5 cm                                                                                                                     1 x  Kleszczyki chirurgiczne, metalowe zagięte typu Halstead Mosquito 12,5 cm                                                                                                                                                  1 x  Imadło chirurgiczne, metalowe proste 14 cm                                                                        1 x ostrze nr 11                                                                                                                                              1 x pojemnik plastikowy  2-części 450 ml                                                                                         1 x igła injekcyjna 22G                                                                                                                              1 x igła injekcyjna 18G                                                                                                                                  1 x strzykawka 10 ml, 2-części, przeźroczysta                                                                                   2 x strzykawka 20 ml, 2-części, przeźroczysta                                                                                   1 x serweta dwuwarstwowa przylepna  240 x 150 cm                                                                    1 x kleszczyki plastikowe niebieskie 14 cm                                                                                    10 x Pagasling tupfer miękki z gazy nr 4                                                                                          10 x ES kompres z gazy 10 x 10 cm, 8 warstw, 17 nitek </t>
  </si>
  <si>
    <t>Sterylny zestaw operacyjny do artroskopii barku</t>
  </si>
  <si>
    <t>Sterylny zestaw operacyjny do laparoskopii klasycznej</t>
  </si>
  <si>
    <t>Sterylny zestaw operacyjny do laparoskopii dużej</t>
  </si>
  <si>
    <t>Sterylny zestaw operacyjny do drobnej ortopedii</t>
  </si>
  <si>
    <t>Sterylny zestaw operacyjny uniwersalny mały</t>
  </si>
  <si>
    <r>
      <t xml:space="preserve">Sterylna serweta na stół do instrumentarium wzmocniona o wymiarach 150x190-250cm, </t>
    </r>
    <r>
      <rPr>
        <b/>
        <sz val="8"/>
        <rFont val="Arial"/>
        <family val="2"/>
      </rPr>
      <t>±5cm</t>
    </r>
  </si>
  <si>
    <t>Sterylna osłona na sondę USG z warstwą lepną  o wym.120x610mm. W komplecie z elementami mocującymi, polem sterylnym i żelem sterylnym a' 20ml</t>
  </si>
  <si>
    <t>opakowanie = 20 sztuk</t>
  </si>
  <si>
    <t>Pokrowiec sterylny na klawiaturę o wym. 660 x 910mm z taśmą samoprzylepną</t>
  </si>
  <si>
    <t>opakowanie = 40 sztuk</t>
  </si>
  <si>
    <t>Pakiet nr  1.  Serwety operacyjne i zabiegowe                                                                                                                       Załącznik nr 2</t>
  </si>
  <si>
    <t>Pakiet nr  3.  Sterylne osłony na sprzęt                                                                                                                           Załącznik nr 2</t>
  </si>
  <si>
    <t>Pakiet nr  4.  Sterylne osłony na kończyny                                                                                                                           Załącznik nr 2</t>
  </si>
  <si>
    <t>Pakiet nr  5.  Sterylne osłony na drobny sprzęt                                                                                                                           Załącznik nr 2</t>
  </si>
  <si>
    <t>Pakiet nr  6.  Sterylne fartuchy                                                                                                                           Załącznik nr 2</t>
  </si>
  <si>
    <t>Pakiet nr  9.  Zestawy uniwersalne i inne serwet sterylnych                                                                                                            Załącznik nr 2</t>
  </si>
  <si>
    <t xml:space="preserve"> </t>
  </si>
  <si>
    <t>wg załącznika nr 2a poz. 1</t>
  </si>
  <si>
    <t>wg załącznika nr 2a poz. 2</t>
  </si>
  <si>
    <t>wg załącznika nr 2a poz. 3</t>
  </si>
  <si>
    <t>wg załącznika nr 2a poz. 4</t>
  </si>
  <si>
    <t>wg załącznika nr 2a poz. 5</t>
  </si>
  <si>
    <t>wg załącznika nr 2a poz. 6</t>
  </si>
  <si>
    <t>wg załącznika nr 2a poz. 7</t>
  </si>
  <si>
    <t>wg załącznika nr 2a poz. 8</t>
  </si>
  <si>
    <t>wg załącznika nr 2a poz. 9</t>
  </si>
  <si>
    <t>wg załącznika nr 2a pak. 10</t>
  </si>
  <si>
    <t>Pakiet nr  21.  Serwety sterylne pionowe                                                                                                                       Załącznik nr 2</t>
  </si>
  <si>
    <t xml:space="preserve"> Skład zestawu:
- 1 x serweta  na stolik narzędziowy 152x193 cm ±5cm
- 1 x serweta  na stolik Mayo  min. 75x141 cm ±5cm
-  1  x  taśma lepna, 10x50 cm
- 1 x serweta do operacji kończyny 221x328 cm, z elastycznym,  samouszczelniajacym się otworem   Ø 4 cm, ze wzmocnieniem chłonnym 67x140 wokół otworu, 4 zintegrowane organizatory przewodów typu rzep z podwójną blokadą przypadkowego otwarcia. Serweta  wykonana z  wielowarstwowej włókniny polipropylenowej typu SMS o gramaturze 43g/m2 ze wzmocnieniem chłonnym z włókniny i laminatu o gramaturze min.115 g/m2, serweta w części niekrytycznej „oddychająca”, paroprzepuszczalna. </t>
  </si>
  <si>
    <t xml:space="preserve">Skład zestawu:
- 1 x serweta na stolik narzędziowy 120x140 cm ±5cm
- 2 x nogawice79x 140 cm ±3cm
- 1 x kocyk dla noworodka 100x105 cm ±5cm
- 1 x fartuch chirurgiczny   XL, 130 cm 
- 2 x ręcznik chłonny 20x30 cm
- 1 x serweta pod pośladki z folii PE  85x114,5 cm, ze wzmocnieniem 32,5x50 cm, ze zintegrowaną  torbą na płyny z kształtką usztywniającą umożliwiającą uformowanie i utrzymanie kształtu worka z portem do ssaka oraz z szeroką zakładką umożliwiającą aseptyczne założenie serwety pod pośladki pacjentki 
- 1 x serweta 75x90cm, przylepna pełnobarierowa, wykonane  z laminatu 2-warstwowego, pozbawiona pylących i łatwopalnych włókien  celulozy i wiskozy  (polipropylen, polietylen) o gramaturze 58g/m2,. Odporność na przenikanie płynów min. 150 cm H2O, odporność na rozerwanie na mokro/sucho min.170 kPa. Dwucentymetrowa nieprzylepna końcówka przy pasku zabezpieczającym taśmę lepną ułatwiająca mocowanie serwety.  Zestaw zgodny z normą EN 13795 pakowany sterylnie w przezroczystą, foliową  torbę z portem do sterylizacji, posiada min. 3 etykiety samoprzylepnego dokumentacji medycznej zawierające: numer katalogowy, numer lot, datę ważności oraz nazwę producenta.
</t>
  </si>
  <si>
    <t>Sterylna osłona na sondę USG z warstwą lepną  o wym.120x1220mm. W komplecie z elementami mocującymi, polem sterylnym i żelem sterylnym a' 20ml</t>
  </si>
  <si>
    <t>Okulary ochronne: zestaw składający się z kolorowej plastikowej oprawki i wymiennych jednorazowych osłon (szybek) - dające możliwość użycia równocześnie z okularami korekcyjnymi</t>
  </si>
  <si>
    <t>opakowanie zawiera 10 oprawek i 25 osłon - szybek.</t>
  </si>
  <si>
    <t>kpl</t>
  </si>
  <si>
    <t>Mata chłonna na podłogę o dużej wchłanialności (min. 1,5 litra płynów) z możliwością przytwierdzenia do podłogi, o wym. 81 x 121 cm ± 2 cm</t>
  </si>
  <si>
    <t>opakowanie zawiera 25 szt. mat</t>
  </si>
  <si>
    <t xml:space="preserve">szt. </t>
  </si>
  <si>
    <t>Pakiet nr  19.  Zestaw do laparoskopii dużej                                                                                                                              Załącznik nr 2</t>
  </si>
  <si>
    <t>Pakiet nr  18.  Zestaw do laparoskopii klasycznej                                                                                                                           Załącznik nr 2</t>
  </si>
  <si>
    <t>Pakiet nr  17.  Zestaw do artroskopii barku                                                                                                                                    Załącznik nr 2</t>
  </si>
  <si>
    <t>Pakiet nr  16.  Zestaw do artroskopii  /ACL                                                                                                                                      Załącznik nr 2</t>
  </si>
  <si>
    <t>Pakiet nr  15.  Zestaw do pilnego cięcia cesarskiego                                                                                                                    Załącznik nr 2</t>
  </si>
  <si>
    <t>Pakiet nr  14.  Zestaw uniwersalny mały                                                                                                                                         Załącznik nr 2</t>
  </si>
  <si>
    <t>Pakiet nr  13.  Zestaw do dużej chirurgii                                                                                                                                            Załącznik nr 2</t>
  </si>
  <si>
    <t>Pakiet nr  12.   Zestaw do drobnej ortopedii                                                                                                                                    Załącznik nr 2</t>
  </si>
  <si>
    <t>Pakiet nr  11.  Zestaw do protezy kolana                                                                                                                                         Załącznik nr 2</t>
  </si>
  <si>
    <t>Pakiet nr  10.  Zestaw do protezy biodra                                                                                                                                       Załącznik nr 2</t>
  </si>
  <si>
    <t>Pakiet nr  8.  Zestaw do porodu naturalnego                                                                                                                                   Załącznik nr 2</t>
  </si>
  <si>
    <t>Pakiet nr  7.  Zestaw ręka noga                                                                                                                                                      Załącznik nr 2</t>
  </si>
  <si>
    <t>Sterylny zestaw do histerektomii</t>
  </si>
  <si>
    <t>wg załącznika nr 2a poz. 11</t>
  </si>
  <si>
    <t>RAZEM</t>
  </si>
  <si>
    <t>laminat dwuwarstwowy: polietylen+polipropylen, foliowany, nieprzemakalny, gramatura min. 60g/m2, odporność na przenikanie cieczy min. 165cm H2O;  ±5g, 5cm</t>
  </si>
  <si>
    <t>Pakiet nr  2.  Podkłady higieniczne                                                                                                                                   Załącznik nr 2</t>
  </si>
  <si>
    <t>Pakiet nr  20.  Zestaw do Histeraktomii                                                                                                                    Załącznik nr 2</t>
  </si>
  <si>
    <t>Pakiet nr  22.  Zestawy różne                                                                                                                                                                 Załącznik nr 2</t>
  </si>
  <si>
    <t>Pakiet nr  23.  Zestawy różne                                                                                                                                                                 Załącznik nr 2</t>
  </si>
  <si>
    <t>Oddychający, jednorazowy podkład absorpcyjny, z wkładem żelowym, pozostający suchy po zaabsorbowaniu płynu warstwa zewnętrzna trwale związana z rdzeniem chłonnym,  wykonany z min 4 warstw, WVTR min. 3600 g/m2/24godz, dostosowany do systemów podgrzewania pacjenta z marginesami uszczelniającymi z laminatu z każdej strony części chłonnej rozmiar 25 x 40, rdzeń chłonny nie większy niż 36 x 16     - chłonność min. 200g potwierdzona przez producenta</t>
  </si>
  <si>
    <t>Podkład absorbcyjny, rozmiar 25x40cm</t>
  </si>
  <si>
    <t xml:space="preserve">Serweta chirurgiczna trójwarstwowa (krawędzie dwuwarstwowe) składająca się z: włókninowa warstwa chłonna min.30g/m2, folia PE min.15um, warstwa chłonna od strony pacjenta min.20g/m2, do zabiegów typu ręka/stopa o wymiarach 230x315 cm ±5cm, posiadający samouszczelniający otwór z neoprenu o średnicy 3,5 cm, otoczony dodatkową warstwą chłonną (o gramaturze min.50g/m2) z możliwością zamocowania drenów.  Wytrzymałość na rozerwanie w obszarze krytycznym na sucho/mokro: 190/102 kPa, wytrzymałość na penetrację płynu min. 140 cm H2O – </t>
  </si>
  <si>
    <t>Serweta 230x315 z samouszczelniającym otworem z neoprenu</t>
  </si>
  <si>
    <t>Pakiet nr  24.  Serweta operacyjna z otworem                                                                                                                                                                 Załącznik nr 2</t>
  </si>
  <si>
    <t>Sterylna serweta z wcięciem U, rozmiar 200-230x260-280cm, łata chłonna 75x140cm, uchwyt na przewody. Wcięcie 6,5-20x95-100cm, składana spodem w literę U,</t>
  </si>
  <si>
    <t>wzmocniona w części krytycznej, wykonana z laminatu trójwarstwowego w cześci wzmocnionej: 2 x polipropylen+polietylen, foliowany, nieprzemakalny, o gramaturze min. 55g/m2 i 110g/m2 w części chłonnej, odporność na penetrację płynów co najmniej 187cm H2O</t>
  </si>
  <si>
    <t xml:space="preserve">wykonana z laminatu dwuwarstwowego:  polipropylen+polietylen, o gramaturze min. 55g/m2, odporność na penetrację płynów co najmniej 180cm H2O; </t>
  </si>
  <si>
    <t xml:space="preserve">wzmocniona, wykonana z  laminatu dwuwarstwowego: polipropylen+polietylen, foliowana, nieprzemakalna, o gramaturze min. 60g/m2, odporność na penetrację płynów co najmniej 165cm H2O, </t>
  </si>
  <si>
    <t xml:space="preserve">wykonana z  laminatu dwuwarstwowego: polipropylen+polietylen, o gramaturze min. 60g/m2, odporność na penetrację płynów co najmniej 165cm H2O; </t>
  </si>
  <si>
    <t>Kieszeń przyklejana do obłożenia o wymiarach min. 30 x 40 cm;</t>
  </si>
  <si>
    <t>Fartuch chirurgiczny przeznaczony do procedur urologicznych ,  Rozmiary X -XL. Spełnia wymogi normy EN 13795 1-3.</t>
  </si>
  <si>
    <t>Fartuch chirurgiczny wzmocniony , rozm. M - XL</t>
  </si>
  <si>
    <t>Fartuch chirurgiczny  do procedur urologicznych , posiadający w obrębie nóg specjalne zakładki dające swobodę w pozycji siedzącej . Fartuch posiada szwy ultra dźwiękowe. Rękawy wykonane z trójwarstwowego laminatu nieprzesiąkalnego, a jednocześnie oddychającego. Zakładki fartucha wykonane z laminatu PE - film, który stanowi 100% barierę dla płynów ..</t>
  </si>
  <si>
    <t>Sterylny, pełno ochronny fartuch, z włókniny typu SMS , zgodny z normą EN 13 795 1-3 , o gramaturze materiału podstawowgo min. 40g/m2 , wzmocnienia min. 42 g/m2  zapinany na rzep z możliwością ufiksowania w dowolnym miejscu na plecach, Nieprzemakalne wstawki w rękawach i na przodzie fartucha, rękawy zakończone elastycznym dzianinowym mankietem, troki łączone kartonikiem; sposób złożenia i konstrukcja pozwala na aplikację fartucha zapewniającą zachowanie sterylności zarówno z przodu jak i z tyłu operatora, kolor niebieski lub zielony, rozmiar M - XXL. Odporność na przesiąkanie płynów materiału podstawowego min. 40 cm H2O,na wzmocnieniach min. 165 H2O,  BI materiału wzmocnionego = 6. Fartuch powinien być zawinięty w serwetkę włókninową zabezpieczającą przed przypadkowym zabrudzeniem w trakcie otwierania.</t>
  </si>
  <si>
    <t xml:space="preserve">• 1 serweta na stolik narzędziowy 140 x 190 cm (wzmocnienie 75 x 190 cm)
• 1 obłożenie stolika Mayo złożone teleskopowo 80 x 145 cm (wzmocnienie 60 x 80 cm)
• 1 samoprzylepna serweta operacyjna 150 x 240 cm (wzmocnienie 50 x 75 cm)
• 1 samoprzylepna serweta operacyjna 200 x 175 cm (wzmocnienie 50 x 75 cm)
• 2 samoprzylepne serwety operacyjne 75 x 90 cm (wzmocnienie 36 x 90 cm)
• 1 taśma samoprzylepna 10 x 50 cm
• 4 ręczniki celulozowe 30 x 33 cm
Zestaw  wykonany j z laminatu dwuwarstwowego wzmocnionego w strefie krytycznej (polipropylen + polietylen) o gramaturze materiału w części podstawowej 55 g/m², w części wzmocnionej 110g/m². Odporność na penetrację płynów min. 180 cm H²O
</t>
  </si>
  <si>
    <t xml:space="preserve">  </t>
  </si>
  <si>
    <t>Skład zestawu min. :                                                                                                    1 x serweta na stolik narzędziowy 100 x 150 cm
2 x serwety samoprzylepne 170 x 175 cm
2 x serwety samoprzylepne  75 x 90 cm                                                                                                Laminat dwuwarstwowy  PE+PP (polietylen, polipropylen, ) foliowany, nieprzemakalny grubość folii min. 50µ, w części chłonnej polipropylen; Gramatura w części podstawowej 55g/m2. 
Parametry części podstawowej: 
Odporność na rozerwanie na mokro, obszar krytyczny &gt;200 kPa 
Odporność na rozerwanie na sucho, obszar krytyczny &gt; 200 kPa;  Odporność na penetrację płynów (chłonność) &gt; 200 cm H2O</t>
  </si>
  <si>
    <t xml:space="preserve">Skład zestawu min. :                                                                                                              1 serweta na stolik narzędziowy 100 x 150 cm 
1 serweta ginekologiczna z samoprzylepnym oknem ( 7 x 10 cm) 200 x 100 cm 
2 osłony na kończynę długie 120 x 75 cm                                                                                2 ręczniki celulozowe 33 x 33 cm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</si>
</sst>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8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7"/>
      <name val="Czcionka tekstu podstawowego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b/>
      <sz val="11"/>
      <color theme="1"/>
      <name val="Czcionka tekstu podstawowego"/>
      <family val="0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3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 vertical="top"/>
      <protection/>
    </xf>
    <xf numFmtId="0" fontId="2" fillId="0" borderId="10" xfId="52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/>
      <protection/>
    </xf>
    <xf numFmtId="0" fontId="4" fillId="0" borderId="10" xfId="52" applyFont="1" applyBorder="1" applyAlignment="1">
      <alignment horizontal="center" vertical="top"/>
      <protection/>
    </xf>
    <xf numFmtId="0" fontId="0" fillId="0" borderId="10" xfId="52" applyBorder="1">
      <alignment/>
      <protection/>
    </xf>
    <xf numFmtId="0" fontId="0" fillId="0" borderId="10" xfId="52" applyBorder="1" applyAlignment="1">
      <alignment horizontal="center" vertical="top" wrapText="1"/>
      <protection/>
    </xf>
    <xf numFmtId="0" fontId="6" fillId="0" borderId="1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0" fillId="0" borderId="10" xfId="52" applyBorder="1" applyAlignment="1">
      <alignment vertical="top" wrapText="1"/>
      <protection/>
    </xf>
    <xf numFmtId="0" fontId="0" fillId="0" borderId="11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0" xfId="52" applyBorder="1">
      <alignment/>
      <protection/>
    </xf>
    <xf numFmtId="0" fontId="2" fillId="0" borderId="0" xfId="52" applyFont="1">
      <alignment/>
      <protection/>
    </xf>
    <xf numFmtId="0" fontId="12" fillId="0" borderId="0" xfId="52" applyFont="1">
      <alignment/>
      <protection/>
    </xf>
    <xf numFmtId="4" fontId="0" fillId="0" borderId="0" xfId="52" applyNumberFormat="1">
      <alignment/>
      <protection/>
    </xf>
    <xf numFmtId="4" fontId="3" fillId="0" borderId="10" xfId="52" applyNumberFormat="1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4" fillId="0" borderId="10" xfId="52" applyFont="1" applyBorder="1" applyAlignment="1">
      <alignment horizontal="left"/>
      <protection/>
    </xf>
    <xf numFmtId="0" fontId="6" fillId="33" borderId="10" xfId="52" applyFont="1" applyFill="1" applyBorder="1" applyAlignment="1">
      <alignment horizontal="left" vertical="top" wrapText="1"/>
      <protection/>
    </xf>
    <xf numFmtId="4" fontId="5" fillId="0" borderId="0" xfId="52" applyNumberFormat="1" applyFont="1" applyAlignment="1">
      <alignment vertical="top" wrapText="1"/>
      <protection/>
    </xf>
    <xf numFmtId="4" fontId="5" fillId="0" borderId="0" xfId="52" applyNumberFormat="1" applyFont="1">
      <alignment/>
      <protection/>
    </xf>
    <xf numFmtId="0" fontId="52" fillId="0" borderId="0" xfId="53">
      <alignment/>
      <protection/>
    </xf>
    <xf numFmtId="164" fontId="60" fillId="0" borderId="10" xfId="53" applyNumberFormat="1" applyFont="1" applyBorder="1" applyAlignment="1">
      <alignment horizontal="left" wrapText="1"/>
      <protection/>
    </xf>
    <xf numFmtId="0" fontId="61" fillId="0" borderId="0" xfId="53" applyFont="1" applyAlignment="1">
      <alignment horizontal="left"/>
      <protection/>
    </xf>
    <xf numFmtId="0" fontId="11" fillId="0" borderId="10" xfId="0" applyFont="1" applyBorder="1" applyAlignment="1">
      <alignment vertical="center" wrapText="1"/>
    </xf>
    <xf numFmtId="0" fontId="60" fillId="0" borderId="10" xfId="53" applyFont="1" applyBorder="1" applyAlignment="1">
      <alignment vertical="center" wrapText="1"/>
      <protection/>
    </xf>
    <xf numFmtId="0" fontId="60" fillId="0" borderId="10" xfId="53" applyFont="1" applyBorder="1" applyAlignment="1">
      <alignment wrapText="1"/>
      <protection/>
    </xf>
    <xf numFmtId="0" fontId="11" fillId="0" borderId="10" xfId="52" applyFont="1" applyBorder="1" applyAlignment="1">
      <alignment vertical="center" wrapText="1"/>
      <protection/>
    </xf>
    <xf numFmtId="0" fontId="11" fillId="0" borderId="10" xfId="52" applyFont="1" applyBorder="1" applyAlignment="1">
      <alignment vertical="top" wrapText="1"/>
      <protection/>
    </xf>
    <xf numFmtId="0" fontId="11" fillId="0" borderId="10" xfId="52" applyFont="1" applyFill="1" applyBorder="1" applyAlignment="1">
      <alignment vertical="top" wrapText="1"/>
      <protection/>
    </xf>
    <xf numFmtId="0" fontId="62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43" fontId="0" fillId="0" borderId="10" xfId="52" applyNumberFormat="1" applyFont="1" applyBorder="1" applyAlignment="1">
      <alignment horizontal="center" wrapText="1"/>
      <protection/>
    </xf>
    <xf numFmtId="43" fontId="0" fillId="0" borderId="10" xfId="52" applyNumberFormat="1" applyFont="1" applyBorder="1" applyAlignment="1">
      <alignment vertical="top" wrapText="1"/>
      <protection/>
    </xf>
    <xf numFmtId="43" fontId="0" fillId="0" borderId="10" xfId="52" applyNumberFormat="1" applyFont="1" applyBorder="1" applyAlignment="1">
      <alignment horizontal="center" vertical="top" wrapText="1"/>
      <protection/>
    </xf>
    <xf numFmtId="43" fontId="0" fillId="0" borderId="10" xfId="52" applyNumberFormat="1" applyFont="1" applyBorder="1" applyAlignment="1">
      <alignment vertical="top"/>
      <protection/>
    </xf>
    <xf numFmtId="43" fontId="3" fillId="0" borderId="10" xfId="52" applyNumberFormat="1" applyFont="1" applyBorder="1" applyAlignment="1">
      <alignment horizontal="center" wrapText="1"/>
      <protection/>
    </xf>
    <xf numFmtId="43" fontId="0" fillId="0" borderId="11" xfId="52" applyNumberFormat="1" applyBorder="1" applyAlignment="1">
      <alignment vertical="top" wrapText="1"/>
      <protection/>
    </xf>
    <xf numFmtId="43" fontId="0" fillId="0" borderId="10" xfId="0" applyNumberFormat="1" applyBorder="1" applyAlignment="1">
      <alignment vertical="top" wrapText="1"/>
    </xf>
    <xf numFmtId="43" fontId="0" fillId="0" borderId="10" xfId="0" applyNumberFormat="1" applyBorder="1" applyAlignment="1">
      <alignment/>
    </xf>
    <xf numFmtId="43" fontId="0" fillId="0" borderId="0" xfId="52" applyNumberFormat="1">
      <alignment/>
      <protection/>
    </xf>
    <xf numFmtId="43" fontId="0" fillId="0" borderId="10" xfId="52" applyNumberFormat="1" applyBorder="1">
      <alignment/>
      <protection/>
    </xf>
    <xf numFmtId="43" fontId="0" fillId="0" borderId="10" xfId="52" applyNumberFormat="1" applyBorder="1" applyAlignment="1">
      <alignment vertical="top" wrapText="1"/>
      <protection/>
    </xf>
    <xf numFmtId="43" fontId="5" fillId="0" borderId="0" xfId="52" applyNumberFormat="1" applyFont="1" applyAlignment="1">
      <alignment vertical="top" wrapText="1"/>
      <protection/>
    </xf>
    <xf numFmtId="43" fontId="5" fillId="0" borderId="0" xfId="52" applyNumberFormat="1" applyFont="1">
      <alignment/>
      <protection/>
    </xf>
    <xf numFmtId="43" fontId="0" fillId="0" borderId="0" xfId="0" applyNumberFormat="1" applyAlignment="1">
      <alignment/>
    </xf>
    <xf numFmtId="43" fontId="3" fillId="0" borderId="10" xfId="0" applyNumberFormat="1" applyFont="1" applyBorder="1" applyAlignment="1">
      <alignment horizontal="center" wrapText="1"/>
    </xf>
    <xf numFmtId="43" fontId="5" fillId="0" borderId="0" xfId="0" applyNumberFormat="1" applyFont="1" applyAlignment="1">
      <alignment vertical="top" wrapText="1"/>
    </xf>
    <xf numFmtId="43" fontId="5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10" xfId="0" applyNumberFormat="1" applyFont="1" applyBorder="1" applyAlignment="1">
      <alignment horizontal="center" wrapText="1"/>
    </xf>
    <xf numFmtId="43" fontId="0" fillId="0" borderId="11" xfId="0" applyNumberFormat="1" applyBorder="1" applyAlignment="1">
      <alignment vertical="top" wrapText="1"/>
    </xf>
    <xf numFmtId="43" fontId="0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3" fontId="4" fillId="0" borderId="10" xfId="0" applyNumberFormat="1" applyFont="1" applyBorder="1" applyAlignment="1">
      <alignment vertical="top" wrapText="1"/>
    </xf>
    <xf numFmtId="43" fontId="4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0" fillId="0" borderId="10" xfId="52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43" fontId="0" fillId="0" borderId="10" xfId="52" applyNumberFormat="1" applyBorder="1" applyAlignment="1">
      <alignment vertical="center" wrapText="1"/>
      <protection/>
    </xf>
    <xf numFmtId="0" fontId="0" fillId="0" borderId="10" xfId="52" applyBorder="1" applyAlignment="1">
      <alignment vertical="center" wrapText="1"/>
      <protection/>
    </xf>
    <xf numFmtId="43" fontId="0" fillId="0" borderId="10" xfId="52" applyNumberFormat="1" applyBorder="1" applyAlignment="1">
      <alignment vertical="center"/>
      <protection/>
    </xf>
    <xf numFmtId="0" fontId="6" fillId="0" borderId="10" xfId="52" applyFont="1" applyBorder="1" applyAlignment="1">
      <alignment vertical="center" wrapText="1"/>
      <protection/>
    </xf>
    <xf numFmtId="0" fontId="0" fillId="0" borderId="11" xfId="52" applyBorder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43" fontId="5" fillId="0" borderId="0" xfId="52" applyNumberFormat="1" applyFont="1" applyAlignment="1">
      <alignment vertical="center" wrapText="1"/>
      <protection/>
    </xf>
    <xf numFmtId="43" fontId="0" fillId="0" borderId="11" xfId="52" applyNumberForma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3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horizontal="left"/>
    </xf>
    <xf numFmtId="43" fontId="5" fillId="0" borderId="10" xfId="0" applyNumberFormat="1" applyFont="1" applyBorder="1" applyAlignment="1">
      <alignment horizontal="center"/>
    </xf>
    <xf numFmtId="0" fontId="12" fillId="0" borderId="0" xfId="52" applyFont="1" applyAlignment="1">
      <alignment horizontal="lef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110" zoomScaleNormal="110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24.7109375" style="0" customWidth="1"/>
    <col min="3" max="3" width="29.57421875" style="0" customWidth="1"/>
    <col min="4" max="4" width="12.00390625" style="0" customWidth="1"/>
    <col min="7" max="7" width="11.28125" style="97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120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8" t="s">
        <v>6</v>
      </c>
      <c r="H3" s="2" t="s">
        <v>7</v>
      </c>
      <c r="I3" s="2" t="s">
        <v>8</v>
      </c>
      <c r="J3" s="2" t="s">
        <v>9</v>
      </c>
    </row>
    <row r="4" spans="1:10" ht="75" customHeight="1">
      <c r="A4" s="8" t="s">
        <v>81</v>
      </c>
      <c r="B4" s="19" t="s">
        <v>24</v>
      </c>
      <c r="C4" s="18" t="s">
        <v>25</v>
      </c>
      <c r="D4" s="2"/>
      <c r="E4" s="15" t="s">
        <v>10</v>
      </c>
      <c r="F4" s="11">
        <v>80</v>
      </c>
      <c r="G4" s="102"/>
      <c r="H4" s="2"/>
      <c r="I4" s="102"/>
      <c r="J4" s="2"/>
    </row>
    <row r="5" spans="1:10" ht="108.75" customHeight="1">
      <c r="A5" s="8" t="s">
        <v>83</v>
      </c>
      <c r="B5" s="17" t="s">
        <v>172</v>
      </c>
      <c r="C5" s="35" t="s">
        <v>173</v>
      </c>
      <c r="D5" s="3"/>
      <c r="E5" s="9" t="s">
        <v>10</v>
      </c>
      <c r="F5" s="9">
        <v>10</v>
      </c>
      <c r="G5" s="91"/>
      <c r="H5" s="4"/>
      <c r="I5" s="102"/>
      <c r="J5" s="4"/>
    </row>
    <row r="6" spans="1:10" ht="57" customHeight="1">
      <c r="A6" s="8" t="s">
        <v>84</v>
      </c>
      <c r="B6" s="27" t="s">
        <v>29</v>
      </c>
      <c r="C6" s="35" t="s">
        <v>174</v>
      </c>
      <c r="D6" s="7"/>
      <c r="E6" s="11" t="s">
        <v>10</v>
      </c>
      <c r="F6" s="11">
        <v>2200</v>
      </c>
      <c r="G6" s="90"/>
      <c r="H6" s="12"/>
      <c r="I6" s="102"/>
      <c r="J6" s="12"/>
    </row>
    <row r="7" spans="1:10" ht="54.75" customHeight="1">
      <c r="A7" s="8" t="s">
        <v>85</v>
      </c>
      <c r="B7" s="27" t="s">
        <v>30</v>
      </c>
      <c r="C7" s="35" t="s">
        <v>174</v>
      </c>
      <c r="D7" s="7"/>
      <c r="E7" s="11" t="s">
        <v>10</v>
      </c>
      <c r="F7" s="11">
        <v>800</v>
      </c>
      <c r="G7" s="90"/>
      <c r="H7" s="12"/>
      <c r="I7" s="102"/>
      <c r="J7" s="12"/>
    </row>
    <row r="8" spans="1:10" ht="57.75" customHeight="1">
      <c r="A8" s="8" t="s">
        <v>86</v>
      </c>
      <c r="B8" s="27" t="s">
        <v>31</v>
      </c>
      <c r="C8" s="35" t="s">
        <v>174</v>
      </c>
      <c r="D8" s="7"/>
      <c r="E8" s="11" t="s">
        <v>10</v>
      </c>
      <c r="F8" s="11">
        <v>50</v>
      </c>
      <c r="G8" s="90"/>
      <c r="H8" s="12"/>
      <c r="I8" s="102"/>
      <c r="J8" s="12"/>
    </row>
    <row r="9" spans="1:10" ht="65.25" customHeight="1">
      <c r="A9" s="8" t="s">
        <v>87</v>
      </c>
      <c r="B9" s="27" t="s">
        <v>32</v>
      </c>
      <c r="C9" s="35" t="s">
        <v>174</v>
      </c>
      <c r="D9" s="20"/>
      <c r="E9" s="11" t="s">
        <v>10</v>
      </c>
      <c r="F9" s="11">
        <v>50</v>
      </c>
      <c r="G9" s="104"/>
      <c r="H9" s="12"/>
      <c r="I9" s="102"/>
      <c r="J9" s="12"/>
    </row>
    <row r="10" spans="1:10" ht="58.5" customHeight="1">
      <c r="A10" s="8" t="s">
        <v>90</v>
      </c>
      <c r="B10" s="19" t="s">
        <v>33</v>
      </c>
      <c r="C10" s="35" t="s">
        <v>174</v>
      </c>
      <c r="D10" s="20"/>
      <c r="E10" s="11" t="s">
        <v>10</v>
      </c>
      <c r="F10" s="11">
        <v>250</v>
      </c>
      <c r="G10" s="104"/>
      <c r="H10" s="12"/>
      <c r="I10" s="102"/>
      <c r="J10" s="12"/>
    </row>
    <row r="11" spans="1:10" ht="69.75" customHeight="1">
      <c r="A11" s="8" t="s">
        <v>91</v>
      </c>
      <c r="B11" s="19" t="s">
        <v>34</v>
      </c>
      <c r="C11" s="35" t="s">
        <v>174</v>
      </c>
      <c r="D11" s="21"/>
      <c r="E11" s="11" t="s">
        <v>10</v>
      </c>
      <c r="F11" s="11">
        <v>100</v>
      </c>
      <c r="G11" s="90"/>
      <c r="H11" s="12"/>
      <c r="I11" s="102"/>
      <c r="J11" s="12"/>
    </row>
    <row r="12" spans="1:10" ht="75" customHeight="1">
      <c r="A12" s="8" t="s">
        <v>92</v>
      </c>
      <c r="B12" s="19" t="s">
        <v>37</v>
      </c>
      <c r="C12" s="18" t="s">
        <v>28</v>
      </c>
      <c r="D12" s="21"/>
      <c r="E12" s="11" t="s">
        <v>10</v>
      </c>
      <c r="F12" s="11">
        <v>350</v>
      </c>
      <c r="G12" s="90"/>
      <c r="H12" s="12"/>
      <c r="I12" s="102"/>
      <c r="J12" s="16"/>
    </row>
    <row r="13" spans="1:10" ht="56.25" customHeight="1">
      <c r="A13" s="8" t="s">
        <v>93</v>
      </c>
      <c r="B13" s="19" t="s">
        <v>42</v>
      </c>
      <c r="C13" s="35" t="s">
        <v>176</v>
      </c>
      <c r="D13" s="21"/>
      <c r="E13" s="15" t="s">
        <v>10</v>
      </c>
      <c r="F13" s="11">
        <v>550</v>
      </c>
      <c r="G13" s="90"/>
      <c r="H13" s="12"/>
      <c r="I13" s="102"/>
      <c r="J13" s="16"/>
    </row>
    <row r="14" spans="1:10" ht="81" customHeight="1">
      <c r="A14" s="8" t="s">
        <v>94</v>
      </c>
      <c r="B14" s="39" t="s">
        <v>115</v>
      </c>
      <c r="C14" s="35" t="s">
        <v>175</v>
      </c>
      <c r="D14" s="21"/>
      <c r="E14" s="15" t="s">
        <v>10</v>
      </c>
      <c r="F14" s="11">
        <v>50</v>
      </c>
      <c r="G14" s="90"/>
      <c r="H14" s="12"/>
      <c r="I14" s="102"/>
      <c r="J14" s="16"/>
    </row>
    <row r="15" spans="2:10" ht="12.75">
      <c r="B15" s="1"/>
      <c r="G15" s="134" t="s">
        <v>161</v>
      </c>
      <c r="H15" s="134"/>
      <c r="I15" s="91">
        <f>SUM(I4:I14)</f>
        <v>0</v>
      </c>
      <c r="J15" s="4"/>
    </row>
    <row r="16" ht="12.75">
      <c r="B16" s="1" t="s">
        <v>13</v>
      </c>
    </row>
    <row r="17" ht="12.75">
      <c r="B17" t="s">
        <v>14</v>
      </c>
    </row>
    <row r="18" ht="12.75">
      <c r="B18" t="s">
        <v>15</v>
      </c>
    </row>
    <row r="19" ht="12.75">
      <c r="B19" t="s">
        <v>16</v>
      </c>
    </row>
    <row r="20" ht="12.75">
      <c r="B20" t="s">
        <v>17</v>
      </c>
    </row>
    <row r="21" ht="12.75">
      <c r="B21" t="s">
        <v>18</v>
      </c>
    </row>
    <row r="23" ht="12.75">
      <c r="B23" s="6" t="s">
        <v>12</v>
      </c>
    </row>
    <row r="25" spans="2:3" ht="12.75">
      <c r="B25" s="133"/>
      <c r="C25" s="133"/>
    </row>
    <row r="26" ht="12.75">
      <c r="B26" s="30"/>
    </row>
    <row r="27" ht="12.75">
      <c r="B27" s="30"/>
    </row>
  </sheetData>
  <sheetProtection/>
  <mergeCells count="2">
    <mergeCell ref="B25:C25"/>
    <mergeCell ref="G15:H15"/>
  </mergeCells>
  <printOptions/>
  <pageMargins left="0.5905511811023623" right="0.5905511811023623" top="0.5511811023622047" bottom="0.5905511811023623" header="0.5118110236220472" footer="0.5118110236220472"/>
  <pageSetup fitToHeight="2" horizontalDpi="600" verticalDpi="600" orientation="landscape" paperSize="9" scale="95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156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8" t="s">
        <v>81</v>
      </c>
      <c r="B4" s="73" t="s">
        <v>99</v>
      </c>
      <c r="C4" s="37" t="s">
        <v>127</v>
      </c>
      <c r="D4" s="36"/>
      <c r="E4" s="11" t="s">
        <v>82</v>
      </c>
      <c r="F4" s="11">
        <v>160</v>
      </c>
      <c r="G4" s="105"/>
      <c r="H4" s="12"/>
      <c r="I4" s="106"/>
      <c r="J4" s="12"/>
      <c r="K4" s="41"/>
    </row>
    <row r="5" spans="3:10" ht="12.75">
      <c r="C5" s="41"/>
      <c r="G5" s="26" t="s">
        <v>11</v>
      </c>
      <c r="I5" s="107">
        <f>SUM(I4)</f>
        <v>0</v>
      </c>
      <c r="J5" s="4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155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8" t="s">
        <v>81</v>
      </c>
      <c r="B4" s="74" t="s">
        <v>100</v>
      </c>
      <c r="C4" s="37" t="s">
        <v>128</v>
      </c>
      <c r="D4" s="36"/>
      <c r="E4" s="11" t="s">
        <v>82</v>
      </c>
      <c r="F4" s="11">
        <v>80</v>
      </c>
      <c r="G4" s="105"/>
      <c r="H4" s="12"/>
      <c r="I4" s="106"/>
      <c r="J4" s="12"/>
      <c r="K4" s="41"/>
    </row>
    <row r="5" spans="3:10" ht="12.75">
      <c r="C5" s="41"/>
      <c r="G5" s="26" t="s">
        <v>11</v>
      </c>
      <c r="I5" s="107">
        <f>SUM(I4)</f>
        <v>0</v>
      </c>
      <c r="J5" s="4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154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8" t="s">
        <v>81</v>
      </c>
      <c r="B4" s="74" t="s">
        <v>113</v>
      </c>
      <c r="C4" s="37" t="s">
        <v>129</v>
      </c>
      <c r="D4" s="36"/>
      <c r="E4" s="11" t="s">
        <v>82</v>
      </c>
      <c r="F4" s="11">
        <v>400</v>
      </c>
      <c r="G4" s="105"/>
      <c r="H4" s="12"/>
      <c r="I4" s="106"/>
      <c r="J4" s="12"/>
      <c r="K4" s="41"/>
    </row>
    <row r="5" spans="3:10" ht="12.75">
      <c r="C5" s="41"/>
      <c r="G5" s="26" t="s">
        <v>11</v>
      </c>
      <c r="I5" s="107">
        <f>SUM(I4)</f>
        <v>0</v>
      </c>
      <c r="J5" s="4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153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8" t="s">
        <v>81</v>
      </c>
      <c r="B4" s="74" t="s">
        <v>101</v>
      </c>
      <c r="C4" s="37" t="s">
        <v>130</v>
      </c>
      <c r="D4" s="36"/>
      <c r="E4" s="11" t="s">
        <v>82</v>
      </c>
      <c r="F4" s="11">
        <v>130</v>
      </c>
      <c r="G4" s="105"/>
      <c r="H4" s="12"/>
      <c r="I4" s="106"/>
      <c r="J4" s="12"/>
      <c r="K4" s="41"/>
    </row>
    <row r="5" spans="3:10" ht="12.75">
      <c r="C5" s="41"/>
      <c r="G5" s="26" t="s">
        <v>11</v>
      </c>
      <c r="I5" s="107">
        <f>SUM(I4)</f>
        <v>0</v>
      </c>
      <c r="J5" s="4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152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8" t="s">
        <v>81</v>
      </c>
      <c r="B4" s="74" t="s">
        <v>114</v>
      </c>
      <c r="C4" s="37" t="s">
        <v>131</v>
      </c>
      <c r="D4" s="36"/>
      <c r="E4" s="11" t="s">
        <v>82</v>
      </c>
      <c r="F4" s="11">
        <v>300</v>
      </c>
      <c r="G4" s="105"/>
      <c r="H4" s="12"/>
      <c r="I4" s="106"/>
      <c r="J4" s="12"/>
      <c r="K4" s="41"/>
    </row>
    <row r="5" spans="3:10" ht="12.75">
      <c r="C5" s="41"/>
      <c r="G5" s="26" t="s">
        <v>11</v>
      </c>
      <c r="I5" s="107">
        <f>SUM(I4)</f>
        <v>0</v>
      </c>
      <c r="J5" s="4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151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8" t="s">
        <v>81</v>
      </c>
      <c r="B4" s="70" t="s">
        <v>102</v>
      </c>
      <c r="C4" s="37" t="s">
        <v>132</v>
      </c>
      <c r="D4" s="36"/>
      <c r="E4" s="11" t="s">
        <v>82</v>
      </c>
      <c r="F4" s="11">
        <v>300</v>
      </c>
      <c r="G4" s="105"/>
      <c r="H4" s="12"/>
      <c r="I4" s="106"/>
      <c r="J4" s="12"/>
      <c r="K4" s="41"/>
    </row>
    <row r="5" spans="3:10" ht="12.75">
      <c r="C5" s="41"/>
      <c r="G5" s="26" t="s">
        <v>11</v>
      </c>
      <c r="I5" s="107"/>
      <c r="J5" s="4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150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8" t="s">
        <v>81</v>
      </c>
      <c r="B4" s="74" t="s">
        <v>103</v>
      </c>
      <c r="C4" s="37" t="s">
        <v>133</v>
      </c>
      <c r="D4" s="36"/>
      <c r="E4" s="11" t="s">
        <v>82</v>
      </c>
      <c r="F4" s="11">
        <v>150</v>
      </c>
      <c r="G4" s="105"/>
      <c r="H4" s="12"/>
      <c r="I4" s="106"/>
      <c r="J4" s="12"/>
      <c r="K4" s="41"/>
    </row>
    <row r="5" spans="3:10" ht="12.75">
      <c r="C5" s="41"/>
      <c r="G5" s="26" t="s">
        <v>11</v>
      </c>
      <c r="I5" s="107">
        <f>SUM(I4)</f>
        <v>0</v>
      </c>
      <c r="J5" s="4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149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8" t="s">
        <v>81</v>
      </c>
      <c r="B4" s="74" t="s">
        <v>110</v>
      </c>
      <c r="C4" s="37" t="s">
        <v>134</v>
      </c>
      <c r="D4" s="36"/>
      <c r="E4" s="11" t="s">
        <v>82</v>
      </c>
      <c r="F4" s="11">
        <v>15</v>
      </c>
      <c r="G4" s="105"/>
      <c r="H4" s="12"/>
      <c r="I4" s="106"/>
      <c r="J4" s="12"/>
      <c r="K4" s="41"/>
    </row>
    <row r="5" spans="3:10" ht="12.75">
      <c r="C5" s="41"/>
      <c r="G5" s="26" t="s">
        <v>11</v>
      </c>
      <c r="I5" s="107">
        <f>SUM(I4)</f>
        <v>0</v>
      </c>
      <c r="J5" s="4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148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8" t="s">
        <v>81</v>
      </c>
      <c r="B4" s="74" t="s">
        <v>111</v>
      </c>
      <c r="C4" s="37" t="s">
        <v>135</v>
      </c>
      <c r="D4" s="36"/>
      <c r="E4" s="11" t="s">
        <v>82</v>
      </c>
      <c r="F4" s="11">
        <v>300</v>
      </c>
      <c r="G4" s="105"/>
      <c r="H4" s="12"/>
      <c r="I4" s="106"/>
      <c r="J4" s="12"/>
      <c r="K4" s="41"/>
    </row>
    <row r="5" spans="3:10" ht="12.75">
      <c r="C5" s="41"/>
      <c r="G5" s="26" t="s">
        <v>11</v>
      </c>
      <c r="I5" s="107">
        <f>SUM(I4)</f>
        <v>0</v>
      </c>
      <c r="J5" s="4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"/>
  <sheetViews>
    <sheetView view="pageLayout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147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121" t="s">
        <v>81</v>
      </c>
      <c r="B4" s="73" t="s">
        <v>112</v>
      </c>
      <c r="C4" s="122" t="s">
        <v>136</v>
      </c>
      <c r="D4" s="123"/>
      <c r="E4" s="124" t="s">
        <v>82</v>
      </c>
      <c r="F4" s="124">
        <v>40</v>
      </c>
      <c r="G4" s="125"/>
      <c r="H4" s="126"/>
      <c r="I4" s="127"/>
      <c r="J4" s="126"/>
      <c r="K4" s="41"/>
    </row>
    <row r="5" spans="1:10" ht="12.75">
      <c r="A5" s="128"/>
      <c r="B5" s="128"/>
      <c r="C5" s="129"/>
      <c r="D5" s="128"/>
      <c r="E5" s="128"/>
      <c r="F5" s="128"/>
      <c r="G5" s="130" t="s">
        <v>11</v>
      </c>
      <c r="H5" s="128"/>
      <c r="I5" s="131">
        <f>SUM(I4)</f>
        <v>0</v>
      </c>
      <c r="J5" s="132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10" zoomScaleNormal="110" zoomScalePageLayoutView="0" workbookViewId="0" topLeftCell="A1">
      <selection activeCell="D9" sqref="D9"/>
    </sheetView>
  </sheetViews>
  <sheetFormatPr defaultColWidth="9.140625" defaultRowHeight="12.75"/>
  <cols>
    <col min="1" max="1" width="5.28125" style="43" customWidth="1"/>
    <col min="2" max="2" width="20.57421875" style="43" customWidth="1"/>
    <col min="3" max="3" width="29.00390625" style="43" customWidth="1"/>
    <col min="4" max="4" width="12.00390625" style="43" customWidth="1"/>
    <col min="5" max="6" width="9.140625" style="43" customWidth="1"/>
    <col min="7" max="7" width="11.28125" style="60" customWidth="1"/>
    <col min="8" max="8" width="6.140625" style="43" customWidth="1"/>
    <col min="9" max="9" width="13.7109375" style="43" customWidth="1"/>
    <col min="10" max="10" width="14.7109375" style="43" customWidth="1"/>
    <col min="11" max="16384" width="9.140625" style="43" customWidth="1"/>
  </cols>
  <sheetData>
    <row r="1" ht="12.75">
      <c r="A1" s="42" t="s">
        <v>163</v>
      </c>
    </row>
    <row r="3" spans="1:10" ht="51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61" t="s">
        <v>6</v>
      </c>
      <c r="H3" s="44" t="s">
        <v>7</v>
      </c>
      <c r="I3" s="44" t="s">
        <v>8</v>
      </c>
      <c r="J3" s="44" t="s">
        <v>9</v>
      </c>
    </row>
    <row r="4" spans="1:10" ht="39">
      <c r="A4" s="62">
        <v>1</v>
      </c>
      <c r="B4" s="63" t="s">
        <v>68</v>
      </c>
      <c r="C4" s="64" t="s">
        <v>69</v>
      </c>
      <c r="D4" s="44"/>
      <c r="E4" s="53" t="s">
        <v>10</v>
      </c>
      <c r="F4" s="53">
        <v>8000</v>
      </c>
      <c r="G4" s="86"/>
      <c r="H4" s="44"/>
      <c r="I4" s="84"/>
      <c r="J4" s="44"/>
    </row>
    <row r="5" spans="1:10" ht="35.25" customHeight="1">
      <c r="A5" s="45">
        <v>2</v>
      </c>
      <c r="B5" s="63" t="s">
        <v>70</v>
      </c>
      <c r="C5" s="64" t="s">
        <v>71</v>
      </c>
      <c r="D5" s="65"/>
      <c r="E5" s="48" t="s">
        <v>10</v>
      </c>
      <c r="F5" s="48">
        <v>5000</v>
      </c>
      <c r="G5" s="87"/>
      <c r="H5" s="49"/>
      <c r="I5" s="84"/>
      <c r="J5" s="49"/>
    </row>
    <row r="6" spans="1:10" ht="52.5" customHeight="1">
      <c r="A6" s="50">
        <v>3</v>
      </c>
      <c r="B6" s="63" t="s">
        <v>72</v>
      </c>
      <c r="C6" s="64" t="s">
        <v>73</v>
      </c>
      <c r="D6" s="52"/>
      <c r="E6" s="53" t="s">
        <v>10</v>
      </c>
      <c r="F6" s="53">
        <v>30</v>
      </c>
      <c r="G6" s="85"/>
      <c r="H6" s="54"/>
      <c r="I6" s="84"/>
      <c r="J6" s="54"/>
    </row>
    <row r="7" spans="1:10" ht="48.75" customHeight="1">
      <c r="A7" s="50">
        <v>4</v>
      </c>
      <c r="B7" s="63" t="s">
        <v>74</v>
      </c>
      <c r="C7" s="64" t="s">
        <v>75</v>
      </c>
      <c r="D7" s="52"/>
      <c r="E7" s="53" t="s">
        <v>10</v>
      </c>
      <c r="F7" s="53">
        <v>2000</v>
      </c>
      <c r="G7" s="85"/>
      <c r="H7" s="54"/>
      <c r="I7" s="84"/>
      <c r="J7" s="54"/>
    </row>
    <row r="8" spans="1:10" ht="39" customHeight="1">
      <c r="A8" s="50">
        <v>5</v>
      </c>
      <c r="B8" s="66" t="s">
        <v>76</v>
      </c>
      <c r="C8" s="64" t="s">
        <v>77</v>
      </c>
      <c r="D8" s="52"/>
      <c r="E8" s="53" t="s">
        <v>10</v>
      </c>
      <c r="F8" s="53">
        <v>2500</v>
      </c>
      <c r="G8" s="85"/>
      <c r="H8" s="54"/>
      <c r="I8" s="84"/>
      <c r="J8" s="55"/>
    </row>
    <row r="9" spans="1:10" ht="12.75">
      <c r="A9" s="56"/>
      <c r="B9" s="56"/>
      <c r="C9" s="56"/>
      <c r="D9" s="56"/>
      <c r="E9" s="56"/>
      <c r="F9" s="56"/>
      <c r="G9" s="67" t="s">
        <v>11</v>
      </c>
      <c r="H9" s="56"/>
      <c r="I9" s="89">
        <f>SUM(I4:I8)</f>
        <v>0</v>
      </c>
      <c r="J9" s="55"/>
    </row>
    <row r="10" spans="2:10" ht="12.75">
      <c r="B10" s="42"/>
      <c r="G10" s="68"/>
      <c r="I10" s="57"/>
      <c r="J10" s="57"/>
    </row>
    <row r="11" spans="2:10" ht="12.75">
      <c r="B11" s="42"/>
      <c r="G11" s="68"/>
      <c r="I11" s="57"/>
      <c r="J11" s="57"/>
    </row>
    <row r="14" ht="12.75">
      <c r="B14" s="58" t="s">
        <v>12</v>
      </c>
    </row>
    <row r="16" spans="2:3" ht="12.75">
      <c r="B16" s="135"/>
      <c r="C16" s="135"/>
    </row>
    <row r="17" ht="12.75">
      <c r="B17" s="59"/>
    </row>
    <row r="18" ht="12.75">
      <c r="B18" s="59"/>
    </row>
  </sheetData>
  <sheetProtection/>
  <mergeCells count="1">
    <mergeCell ref="B16:C16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8.28125" style="0" customWidth="1"/>
    <col min="4" max="4" width="12.00390625" style="0" customWidth="1"/>
    <col min="7" max="7" width="11.28125" style="24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164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5" t="s">
        <v>6</v>
      </c>
      <c r="H3" s="2" t="s">
        <v>7</v>
      </c>
      <c r="I3" s="2" t="s">
        <v>8</v>
      </c>
      <c r="J3" s="2" t="s">
        <v>9</v>
      </c>
    </row>
    <row r="4" spans="1:11" ht="30" customHeight="1">
      <c r="A4" s="8" t="s">
        <v>81</v>
      </c>
      <c r="B4" s="70" t="s">
        <v>159</v>
      </c>
      <c r="C4" s="37" t="s">
        <v>160</v>
      </c>
      <c r="D4" s="36"/>
      <c r="E4" s="11" t="s">
        <v>82</v>
      </c>
      <c r="F4" s="11">
        <v>50</v>
      </c>
      <c r="G4" s="105"/>
      <c r="H4" s="12"/>
      <c r="I4" s="106"/>
      <c r="J4" s="12"/>
      <c r="K4" s="41"/>
    </row>
    <row r="5" spans="3:10" ht="12.75">
      <c r="C5" s="41"/>
      <c r="G5" s="26" t="s">
        <v>11</v>
      </c>
      <c r="I5" s="107">
        <f>SUM(I4)</f>
        <v>0</v>
      </c>
      <c r="J5" s="4"/>
    </row>
    <row r="6" ht="12.75">
      <c r="C6" s="41"/>
    </row>
    <row r="7" spans="2:7" ht="15">
      <c r="B7" s="71" t="s">
        <v>88</v>
      </c>
      <c r="C7" s="69"/>
      <c r="D7" s="69"/>
      <c r="E7" s="69"/>
      <c r="F7" s="69"/>
      <c r="G7" s="69"/>
    </row>
    <row r="11" ht="12.75">
      <c r="B11" s="6" t="s">
        <v>78</v>
      </c>
    </row>
    <row r="13" spans="2:7" ht="12.75">
      <c r="B13" s="133"/>
      <c r="C13" s="133"/>
      <c r="G13" s="38" t="s">
        <v>79</v>
      </c>
    </row>
    <row r="14" ht="12.75">
      <c r="B14" s="30"/>
    </row>
    <row r="15" ht="12.75">
      <c r="B15" s="30"/>
    </row>
  </sheetData>
  <sheetProtection/>
  <mergeCells count="1">
    <mergeCell ref="B13:C13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zoomScale="110" zoomScaleNormal="110" zoomScaleSheetLayoutView="100" workbookViewId="0" topLeftCell="A1">
      <selection activeCell="J5" sqref="J5"/>
    </sheetView>
  </sheetViews>
  <sheetFormatPr defaultColWidth="9.140625" defaultRowHeight="12.75"/>
  <cols>
    <col min="1" max="1" width="5.28125" style="0" customWidth="1"/>
    <col min="2" max="2" width="24.7109375" style="0" customWidth="1"/>
    <col min="3" max="3" width="29.57421875" style="0" customWidth="1"/>
    <col min="4" max="4" width="12.00390625" style="0" customWidth="1"/>
    <col min="7" max="7" width="11.28125" style="97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137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8" t="s">
        <v>6</v>
      </c>
      <c r="H3" s="2" t="s">
        <v>7</v>
      </c>
      <c r="I3" s="2" t="s">
        <v>8</v>
      </c>
      <c r="J3" s="2" t="s">
        <v>9</v>
      </c>
    </row>
    <row r="4" spans="1:10" ht="74.25" customHeight="1">
      <c r="A4" s="10">
        <v>1</v>
      </c>
      <c r="B4" s="19" t="s">
        <v>35</v>
      </c>
      <c r="C4" s="18" t="s">
        <v>26</v>
      </c>
      <c r="D4" s="21"/>
      <c r="E4" s="11" t="s">
        <v>10</v>
      </c>
      <c r="F4" s="11">
        <v>30</v>
      </c>
      <c r="G4" s="90"/>
      <c r="H4" s="12"/>
      <c r="I4" s="90"/>
      <c r="J4" s="12"/>
    </row>
    <row r="5" spans="1:10" ht="75.75" customHeight="1">
      <c r="A5" s="10">
        <v>2</v>
      </c>
      <c r="B5" s="19" t="s">
        <v>36</v>
      </c>
      <c r="C5" s="18" t="s">
        <v>27</v>
      </c>
      <c r="D5" s="21"/>
      <c r="E5" s="11" t="s">
        <v>10</v>
      </c>
      <c r="F5" s="11">
        <v>30</v>
      </c>
      <c r="G5" s="90"/>
      <c r="H5" s="12"/>
      <c r="I5" s="90"/>
      <c r="J5" s="16"/>
    </row>
    <row r="6" spans="1:10" ht="12.75">
      <c r="A6" s="13"/>
      <c r="B6" s="13"/>
      <c r="C6" s="13"/>
      <c r="D6" s="13"/>
      <c r="E6" s="13"/>
      <c r="F6" s="13"/>
      <c r="G6" s="99" t="s">
        <v>11</v>
      </c>
      <c r="H6" s="13"/>
      <c r="I6" s="103">
        <f>SUM(I4:I5)</f>
        <v>0</v>
      </c>
      <c r="J6" s="16"/>
    </row>
    <row r="7" spans="2:10" ht="12.75">
      <c r="B7" s="1"/>
      <c r="G7" s="100"/>
      <c r="I7" s="5"/>
      <c r="J7" s="5"/>
    </row>
    <row r="8" ht="12.75">
      <c r="B8" s="1" t="s">
        <v>13</v>
      </c>
    </row>
    <row r="9" ht="12.75">
      <c r="B9" t="s">
        <v>14</v>
      </c>
    </row>
    <row r="10" ht="12.75">
      <c r="B10" t="s">
        <v>15</v>
      </c>
    </row>
    <row r="11" ht="12.75">
      <c r="B11" t="s">
        <v>16</v>
      </c>
    </row>
    <row r="12" ht="12.75">
      <c r="B12" t="s">
        <v>17</v>
      </c>
    </row>
    <row r="13" ht="12.75">
      <c r="B13" t="s">
        <v>18</v>
      </c>
    </row>
    <row r="15" ht="12.75">
      <c r="B15" s="6" t="s">
        <v>12</v>
      </c>
    </row>
    <row r="17" spans="2:3" ht="12.75">
      <c r="B17" s="133"/>
      <c r="C17" s="133"/>
    </row>
    <row r="18" ht="12.75">
      <c r="B18" s="30"/>
    </row>
    <row r="19" ht="12.75">
      <c r="B19" s="30"/>
    </row>
  </sheetData>
  <sheetProtection/>
  <mergeCells count="1">
    <mergeCell ref="B17:C17"/>
  </mergeCells>
  <printOptions/>
  <pageMargins left="0.5905511811023623" right="0.5905511811023623" top="0.5511811023622047" bottom="0.5905511811023623" header="0.5118110236220472" footer="0.5118110236220472"/>
  <pageSetup fitToHeight="2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zoomScale="110" zoomScaleNormal="110" zoomScalePageLayoutView="90" workbookViewId="0" topLeftCell="A1">
      <selection activeCell="G15" sqref="G15"/>
    </sheetView>
  </sheetViews>
  <sheetFormatPr defaultColWidth="9.140625" defaultRowHeight="12.75"/>
  <cols>
    <col min="1" max="1" width="5.28125" style="43" customWidth="1"/>
    <col min="2" max="2" width="15.8515625" style="43" customWidth="1"/>
    <col min="3" max="3" width="42.8515625" style="43" customWidth="1"/>
    <col min="4" max="4" width="12.57421875" style="43" customWidth="1"/>
    <col min="5" max="6" width="9.140625" style="43" customWidth="1"/>
    <col min="7" max="7" width="11.28125" style="92" customWidth="1"/>
    <col min="8" max="8" width="6.140625" style="43" customWidth="1"/>
    <col min="9" max="9" width="13.7109375" style="43" customWidth="1"/>
    <col min="10" max="10" width="14.7109375" style="43" customWidth="1"/>
    <col min="11" max="16384" width="9.140625" style="43" customWidth="1"/>
  </cols>
  <sheetData>
    <row r="1" ht="12.75">
      <c r="A1" s="42" t="s">
        <v>165</v>
      </c>
    </row>
    <row r="3" spans="1:10" ht="51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88" t="s">
        <v>6</v>
      </c>
      <c r="H3" s="44" t="s">
        <v>7</v>
      </c>
      <c r="I3" s="44" t="s">
        <v>8</v>
      </c>
      <c r="J3" s="44" t="s">
        <v>9</v>
      </c>
    </row>
    <row r="4" spans="1:10" ht="39" customHeight="1">
      <c r="A4" s="45">
        <v>1</v>
      </c>
      <c r="B4" s="46" t="s">
        <v>54</v>
      </c>
      <c r="C4" s="76" t="s">
        <v>55</v>
      </c>
      <c r="D4" s="47"/>
      <c r="E4" s="48" t="s">
        <v>10</v>
      </c>
      <c r="F4" s="48">
        <v>200</v>
      </c>
      <c r="G4" s="93"/>
      <c r="H4" s="49"/>
      <c r="I4" s="93"/>
      <c r="J4" s="49"/>
    </row>
    <row r="5" spans="1:10" ht="19.5">
      <c r="A5" s="50">
        <v>2</v>
      </c>
      <c r="B5" s="51" t="s">
        <v>56</v>
      </c>
      <c r="C5" s="76" t="s">
        <v>59</v>
      </c>
      <c r="D5" s="52"/>
      <c r="E5" s="53" t="s">
        <v>10</v>
      </c>
      <c r="F5" s="53">
        <v>300</v>
      </c>
      <c r="G5" s="94"/>
      <c r="H5" s="54"/>
      <c r="I5" s="93"/>
      <c r="J5" s="55"/>
    </row>
    <row r="6" spans="1:10" ht="39.75" customHeight="1">
      <c r="A6" s="50">
        <v>3</v>
      </c>
      <c r="B6" s="51" t="s">
        <v>57</v>
      </c>
      <c r="C6" s="76" t="s">
        <v>60</v>
      </c>
      <c r="D6" s="52"/>
      <c r="E6" s="53" t="s">
        <v>10</v>
      </c>
      <c r="F6" s="53">
        <v>200</v>
      </c>
      <c r="G6" s="94"/>
      <c r="H6" s="54"/>
      <c r="I6" s="93"/>
      <c r="J6" s="55"/>
    </row>
    <row r="7" spans="1:10" ht="29.25" customHeight="1">
      <c r="A7" s="50">
        <v>4</v>
      </c>
      <c r="B7" s="51" t="s">
        <v>58</v>
      </c>
      <c r="C7" s="76" t="s">
        <v>61</v>
      </c>
      <c r="D7" s="52"/>
      <c r="E7" s="53" t="s">
        <v>10</v>
      </c>
      <c r="F7" s="53">
        <v>100</v>
      </c>
      <c r="G7" s="94"/>
      <c r="H7" s="54"/>
      <c r="I7" s="93"/>
      <c r="J7" s="55"/>
    </row>
    <row r="8" spans="1:10" ht="12.75">
      <c r="A8" s="56"/>
      <c r="B8" s="56"/>
      <c r="C8" s="56"/>
      <c r="D8" s="56"/>
      <c r="E8" s="56"/>
      <c r="F8" s="56"/>
      <c r="G8" s="95" t="s">
        <v>11</v>
      </c>
      <c r="H8" s="56"/>
      <c r="I8" s="89">
        <f>SUM(I4:I7)</f>
        <v>0</v>
      </c>
      <c r="J8" s="55"/>
    </row>
    <row r="9" spans="2:10" ht="12.75">
      <c r="B9" s="42"/>
      <c r="G9" s="96"/>
      <c r="I9" s="57"/>
      <c r="J9" s="57"/>
    </row>
    <row r="10" spans="2:10" ht="12.75">
      <c r="B10" s="42"/>
      <c r="G10" s="96"/>
      <c r="I10" s="57"/>
      <c r="J10" s="57"/>
    </row>
    <row r="11" ht="12.75">
      <c r="B11" s="42" t="s">
        <v>13</v>
      </c>
    </row>
    <row r="12" ht="12.75">
      <c r="B12" s="43" t="s">
        <v>14</v>
      </c>
    </row>
    <row r="13" ht="12.75">
      <c r="B13" s="43" t="s">
        <v>15</v>
      </c>
    </row>
    <row r="14" ht="12.75">
      <c r="B14" s="43" t="s">
        <v>16</v>
      </c>
    </row>
    <row r="15" ht="12.75">
      <c r="B15" s="43" t="s">
        <v>17</v>
      </c>
    </row>
    <row r="16" ht="12.75">
      <c r="B16" s="43" t="s">
        <v>18</v>
      </c>
    </row>
    <row r="19" ht="12.75">
      <c r="B19" s="58" t="s">
        <v>12</v>
      </c>
    </row>
    <row r="21" spans="2:3" ht="12.75">
      <c r="B21" s="135"/>
      <c r="C21" s="135"/>
    </row>
    <row r="22" ht="12.75">
      <c r="B22" s="59"/>
    </row>
    <row r="23" ht="12.75">
      <c r="B23" s="59"/>
    </row>
  </sheetData>
  <sheetProtection/>
  <mergeCells count="1">
    <mergeCell ref="B21:C21"/>
  </mergeCells>
  <printOptions/>
  <pageMargins left="0.5905511811023623" right="0.5905511811023623" top="0.5511811023622047" bottom="0.5905511811023623" header="0.5118110236220472" footer="0.5118110236220472"/>
  <pageSetup fitToHeight="2" fitToWidth="2"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="110" zoomScaleNormal="110" zoomScalePageLayoutView="90" workbookViewId="0" topLeftCell="A1">
      <selection activeCell="A4" sqref="A4:A7"/>
    </sheetView>
  </sheetViews>
  <sheetFormatPr defaultColWidth="9.140625" defaultRowHeight="12.75"/>
  <cols>
    <col min="1" max="1" width="5.28125" style="43" customWidth="1"/>
    <col min="2" max="2" width="15.8515625" style="43" customWidth="1"/>
    <col min="3" max="3" width="42.8515625" style="43" customWidth="1"/>
    <col min="4" max="4" width="12.57421875" style="43" customWidth="1"/>
    <col min="5" max="6" width="9.140625" style="43" customWidth="1"/>
    <col min="7" max="7" width="11.28125" style="92" customWidth="1"/>
    <col min="8" max="8" width="6.140625" style="43" customWidth="1"/>
    <col min="9" max="9" width="13.7109375" style="43" customWidth="1"/>
    <col min="10" max="10" width="14.7109375" style="43" customWidth="1"/>
    <col min="11" max="16384" width="9.140625" style="43" customWidth="1"/>
  </cols>
  <sheetData>
    <row r="1" ht="12.75">
      <c r="A1" s="42" t="s">
        <v>166</v>
      </c>
    </row>
    <row r="3" spans="1:10" ht="51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88" t="s">
        <v>6</v>
      </c>
      <c r="H3" s="44" t="s">
        <v>7</v>
      </c>
      <c r="I3" s="44" t="s">
        <v>8</v>
      </c>
      <c r="J3" s="44" t="s">
        <v>9</v>
      </c>
    </row>
    <row r="4" spans="1:10" ht="88.5" customHeight="1">
      <c r="A4" s="109">
        <v>1</v>
      </c>
      <c r="B4" s="110" t="s">
        <v>107</v>
      </c>
      <c r="C4" s="72" t="s">
        <v>106</v>
      </c>
      <c r="D4" s="111"/>
      <c r="E4" s="112" t="s">
        <v>10</v>
      </c>
      <c r="F4" s="112">
        <v>200</v>
      </c>
      <c r="G4" s="113"/>
      <c r="H4" s="114"/>
      <c r="I4" s="115"/>
      <c r="J4" s="114"/>
    </row>
    <row r="5" spans="1:10" ht="88.5" customHeight="1">
      <c r="A5" s="109">
        <v>2</v>
      </c>
      <c r="B5" s="110" t="s">
        <v>168</v>
      </c>
      <c r="C5" s="72" t="s">
        <v>167</v>
      </c>
      <c r="D5" s="111"/>
      <c r="E5" s="112" t="s">
        <v>10</v>
      </c>
      <c r="F5" s="112">
        <v>300</v>
      </c>
      <c r="G5" s="113"/>
      <c r="H5" s="114"/>
      <c r="I5" s="115"/>
      <c r="J5" s="114"/>
    </row>
    <row r="6" spans="1:10" ht="45" customHeight="1">
      <c r="A6" s="109">
        <v>3</v>
      </c>
      <c r="B6" s="116" t="s">
        <v>64</v>
      </c>
      <c r="C6" s="75" t="s">
        <v>67</v>
      </c>
      <c r="D6" s="111"/>
      <c r="E6" s="112" t="s">
        <v>10</v>
      </c>
      <c r="F6" s="112">
        <v>13000</v>
      </c>
      <c r="G6" s="113"/>
      <c r="H6" s="114"/>
      <c r="I6" s="115"/>
      <c r="J6" s="114"/>
    </row>
    <row r="7" spans="1:10" ht="45.75" customHeight="1">
      <c r="A7" s="109">
        <v>4</v>
      </c>
      <c r="B7" s="116" t="s">
        <v>65</v>
      </c>
      <c r="C7" s="75" t="s">
        <v>66</v>
      </c>
      <c r="D7" s="111"/>
      <c r="E7" s="112" t="s">
        <v>10</v>
      </c>
      <c r="F7" s="112">
        <v>3000</v>
      </c>
      <c r="G7" s="113"/>
      <c r="H7" s="114"/>
      <c r="I7" s="115"/>
      <c r="J7" s="117"/>
    </row>
    <row r="8" spans="1:10" ht="12.75">
      <c r="A8" s="118"/>
      <c r="B8" s="118"/>
      <c r="C8" s="118"/>
      <c r="D8" s="118"/>
      <c r="E8" s="118"/>
      <c r="F8" s="118"/>
      <c r="G8" s="119" t="s">
        <v>11</v>
      </c>
      <c r="H8" s="118"/>
      <c r="I8" s="120">
        <f>SUM(I4:I7)</f>
        <v>0</v>
      </c>
      <c r="J8" s="117"/>
    </row>
    <row r="9" spans="2:10" ht="12.75">
      <c r="B9" s="42"/>
      <c r="G9" s="96"/>
      <c r="I9" s="57"/>
      <c r="J9" s="57"/>
    </row>
    <row r="10" spans="2:10" ht="12.75">
      <c r="B10" s="42"/>
      <c r="G10" s="96"/>
      <c r="I10" s="57"/>
      <c r="J10" s="57"/>
    </row>
    <row r="11" ht="12.75">
      <c r="B11" s="42" t="s">
        <v>13</v>
      </c>
    </row>
    <row r="12" ht="12.75">
      <c r="B12" s="43" t="s">
        <v>14</v>
      </c>
    </row>
    <row r="13" ht="12.75">
      <c r="B13" s="43" t="s">
        <v>15</v>
      </c>
    </row>
    <row r="14" ht="12.75">
      <c r="B14" s="43" t="s">
        <v>16</v>
      </c>
    </row>
    <row r="15" ht="12.75">
      <c r="B15" s="43" t="s">
        <v>17</v>
      </c>
    </row>
    <row r="16" ht="12.75">
      <c r="B16" s="43" t="s">
        <v>18</v>
      </c>
    </row>
    <row r="19" ht="12.75">
      <c r="B19" s="58" t="s">
        <v>12</v>
      </c>
    </row>
    <row r="21" spans="2:3" ht="12.75">
      <c r="B21" s="135"/>
      <c r="C21" s="135"/>
    </row>
    <row r="22" ht="12.75">
      <c r="B22" s="59"/>
    </row>
    <row r="23" ht="12.75">
      <c r="B23" s="59"/>
    </row>
    <row r="29" ht="10.5" customHeight="1"/>
  </sheetData>
  <sheetProtection/>
  <mergeCells count="1">
    <mergeCell ref="B21:C21"/>
  </mergeCells>
  <printOptions/>
  <pageMargins left="0.5905511811023623" right="0.5905511811023623" top="0.5511811023622047" bottom="0.5905511811023623" header="0.5118110236220472" footer="0.5118110236220472"/>
  <pageSetup fitToHeight="2" fitToWidth="2" horizontalDpi="600" verticalDpi="600" orientation="landscape" paperSize="9" scale="92" r:id="rId1"/>
  <rowBreaks count="1" manualBreakCount="1">
    <brk id="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"/>
  <sheetViews>
    <sheetView zoomScale="110" zoomScaleNormal="110" zoomScalePageLayoutView="90" workbookViewId="0" topLeftCell="A1">
      <selection activeCell="G19" sqref="G19"/>
    </sheetView>
  </sheetViews>
  <sheetFormatPr defaultColWidth="9.140625" defaultRowHeight="12.75"/>
  <cols>
    <col min="1" max="1" width="5.28125" style="43" customWidth="1"/>
    <col min="2" max="2" width="15.8515625" style="43" customWidth="1"/>
    <col min="3" max="3" width="42.8515625" style="43" customWidth="1"/>
    <col min="4" max="4" width="12.57421875" style="43" customWidth="1"/>
    <col min="5" max="6" width="9.140625" style="43" customWidth="1"/>
    <col min="7" max="7" width="11.28125" style="92" customWidth="1"/>
    <col min="8" max="8" width="6.140625" style="43" customWidth="1"/>
    <col min="9" max="9" width="13.7109375" style="43" customWidth="1"/>
    <col min="10" max="10" width="14.7109375" style="43" customWidth="1"/>
    <col min="11" max="16384" width="9.140625" style="43" customWidth="1"/>
  </cols>
  <sheetData>
    <row r="1" ht="12.75">
      <c r="A1" s="42" t="s">
        <v>171</v>
      </c>
    </row>
    <row r="3" spans="1:10" ht="51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88" t="s">
        <v>6</v>
      </c>
      <c r="H3" s="44" t="s">
        <v>7</v>
      </c>
      <c r="I3" s="44" t="s">
        <v>8</v>
      </c>
      <c r="J3" s="44" t="s">
        <v>9</v>
      </c>
    </row>
    <row r="4" spans="1:10" ht="122.25" customHeight="1">
      <c r="A4" s="109">
        <v>1</v>
      </c>
      <c r="B4" s="110" t="s">
        <v>170</v>
      </c>
      <c r="C4" s="72" t="s">
        <v>169</v>
      </c>
      <c r="D4" s="111"/>
      <c r="E4" s="112" t="s">
        <v>10</v>
      </c>
      <c r="F4" s="112">
        <v>50</v>
      </c>
      <c r="G4" s="113"/>
      <c r="H4" s="114"/>
      <c r="I4" s="115"/>
      <c r="J4" s="114"/>
    </row>
    <row r="5" spans="1:10" ht="12.75">
      <c r="A5" s="118"/>
      <c r="B5" s="118"/>
      <c r="C5" s="118"/>
      <c r="D5" s="118"/>
      <c r="E5" s="118"/>
      <c r="F5" s="118"/>
      <c r="G5" s="119" t="s">
        <v>11</v>
      </c>
      <c r="H5" s="118"/>
      <c r="I5" s="120">
        <f>SUM(I4:I4)</f>
        <v>0</v>
      </c>
      <c r="J5" s="117"/>
    </row>
    <row r="6" spans="2:10" ht="12.75">
      <c r="B6" s="42"/>
      <c r="C6" s="43" t="s">
        <v>183</v>
      </c>
      <c r="G6" s="96"/>
      <c r="I6" s="57"/>
      <c r="J6" s="57"/>
    </row>
    <row r="7" spans="2:10" ht="12.75">
      <c r="B7" s="42"/>
      <c r="G7" s="96"/>
      <c r="I7" s="57"/>
      <c r="J7" s="57"/>
    </row>
    <row r="8" ht="12.75">
      <c r="B8" s="42" t="s">
        <v>13</v>
      </c>
    </row>
    <row r="9" ht="12.75">
      <c r="B9" s="43" t="s">
        <v>14</v>
      </c>
    </row>
    <row r="10" ht="12.75">
      <c r="B10" s="43" t="s">
        <v>15</v>
      </c>
    </row>
    <row r="11" ht="12.75">
      <c r="B11" s="43" t="s">
        <v>16</v>
      </c>
    </row>
    <row r="12" ht="12.75">
      <c r="B12" s="43" t="s">
        <v>17</v>
      </c>
    </row>
    <row r="13" ht="12.75">
      <c r="B13" s="43" t="s">
        <v>18</v>
      </c>
    </row>
    <row r="16" ht="12.75">
      <c r="B16" s="58" t="s">
        <v>12</v>
      </c>
    </row>
    <row r="18" spans="2:3" ht="12.75">
      <c r="B18" s="135"/>
      <c r="C18" s="135"/>
    </row>
    <row r="19" ht="12.75">
      <c r="B19" s="59"/>
    </row>
    <row r="20" ht="12.75">
      <c r="B20" s="59"/>
    </row>
    <row r="26" ht="10.5" customHeight="1"/>
  </sheetData>
  <sheetProtection/>
  <mergeCells count="1">
    <mergeCell ref="B18:C18"/>
  </mergeCells>
  <printOptions/>
  <pageMargins left="0.5905511811023623" right="0.5905511811023623" top="0.5511811023622047" bottom="0.5905511811023623" header="0.5118110236220472" footer="0.5118110236220472"/>
  <pageSetup fitToHeight="2" fitToWidth="2" horizontalDpi="600" verticalDpi="600" orientation="landscape" paperSize="9" scale="92" r:id="rId1"/>
  <rowBreaks count="1" manualBreakCount="1">
    <brk id="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25.8515625" style="0" customWidth="1"/>
    <col min="4" max="4" width="12.57421875" style="0" customWidth="1"/>
    <col min="7" max="7" width="11.28125" style="97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121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8" t="s">
        <v>6</v>
      </c>
      <c r="H3" s="2" t="s">
        <v>7</v>
      </c>
      <c r="I3" s="2" t="s">
        <v>8</v>
      </c>
      <c r="J3" s="2" t="s">
        <v>9</v>
      </c>
    </row>
    <row r="4" spans="1:10" ht="39" customHeight="1">
      <c r="A4" s="8">
        <v>1</v>
      </c>
      <c r="B4" s="17" t="s">
        <v>177</v>
      </c>
      <c r="C4" s="18" t="s">
        <v>19</v>
      </c>
      <c r="D4" s="23"/>
      <c r="E4" s="15" t="s">
        <v>10</v>
      </c>
      <c r="F4" s="11">
        <v>250</v>
      </c>
      <c r="G4" s="102"/>
      <c r="H4" s="2"/>
      <c r="I4" s="102"/>
      <c r="J4" s="2"/>
    </row>
    <row r="5" spans="1:10" ht="24.75" customHeight="1">
      <c r="A5" s="14">
        <v>2</v>
      </c>
      <c r="B5" s="35" t="s">
        <v>89</v>
      </c>
      <c r="C5" s="18" t="s">
        <v>22</v>
      </c>
      <c r="D5" s="22"/>
      <c r="E5" s="28" t="s">
        <v>10</v>
      </c>
      <c r="F5" s="9">
        <v>600</v>
      </c>
      <c r="G5" s="91"/>
      <c r="H5" s="4"/>
      <c r="I5" s="102"/>
      <c r="J5" s="4"/>
    </row>
    <row r="6" spans="1:10" ht="28.5" customHeight="1">
      <c r="A6" s="14">
        <v>3</v>
      </c>
      <c r="B6" s="18" t="s">
        <v>38</v>
      </c>
      <c r="C6" s="18" t="s">
        <v>21</v>
      </c>
      <c r="D6" s="7"/>
      <c r="E6" s="11" t="s">
        <v>23</v>
      </c>
      <c r="F6" s="11">
        <v>600</v>
      </c>
      <c r="G6" s="90"/>
      <c r="H6" s="12"/>
      <c r="I6" s="102"/>
      <c r="J6" s="12"/>
    </row>
    <row r="7" spans="1:10" ht="22.5">
      <c r="A7" s="14">
        <v>4</v>
      </c>
      <c r="B7" s="17" t="s">
        <v>40</v>
      </c>
      <c r="C7" s="35" t="s">
        <v>53</v>
      </c>
      <c r="D7" s="7"/>
      <c r="E7" s="11" t="s">
        <v>41</v>
      </c>
      <c r="F7" s="11">
        <v>250</v>
      </c>
      <c r="G7" s="90"/>
      <c r="H7" s="12"/>
      <c r="I7" s="102"/>
      <c r="J7" s="16"/>
    </row>
    <row r="8" spans="1:10" ht="12.75">
      <c r="A8" s="13"/>
      <c r="B8" s="13"/>
      <c r="C8" s="13"/>
      <c r="D8" s="13"/>
      <c r="E8" s="13"/>
      <c r="F8" s="13"/>
      <c r="G8" s="99" t="s">
        <v>11</v>
      </c>
      <c r="H8" s="13"/>
      <c r="I8" s="103">
        <f>SUM(I4:I7)</f>
        <v>0</v>
      </c>
      <c r="J8" s="16"/>
    </row>
    <row r="9" spans="2:10" ht="12.75">
      <c r="B9" s="1"/>
      <c r="G9" s="100"/>
      <c r="I9" s="5"/>
      <c r="J9" s="5"/>
    </row>
    <row r="10" spans="2:10" ht="12.75">
      <c r="B10" s="1"/>
      <c r="G10" s="100"/>
      <c r="I10" s="5"/>
      <c r="J10" s="5"/>
    </row>
    <row r="11" ht="12.75">
      <c r="B11" s="1" t="s">
        <v>13</v>
      </c>
    </row>
    <row r="12" ht="12.75">
      <c r="B12" t="s">
        <v>14</v>
      </c>
    </row>
    <row r="13" ht="12.75">
      <c r="B13" t="s">
        <v>15</v>
      </c>
    </row>
    <row r="14" ht="12.75">
      <c r="B14" t="s">
        <v>16</v>
      </c>
    </row>
    <row r="15" ht="12.75">
      <c r="B15" t="s">
        <v>17</v>
      </c>
    </row>
    <row r="16" ht="12.75">
      <c r="B16" t="s">
        <v>18</v>
      </c>
    </row>
    <row r="19" ht="12.75">
      <c r="B19" s="6" t="s">
        <v>12</v>
      </c>
    </row>
    <row r="21" spans="2:3" ht="12.75">
      <c r="B21" s="133"/>
      <c r="C21" s="133"/>
    </row>
    <row r="22" ht="12.75">
      <c r="B22" s="30"/>
    </row>
    <row r="23" ht="12.75">
      <c r="B23" s="30"/>
    </row>
    <row r="32" ht="12.75">
      <c r="E32" t="s">
        <v>126</v>
      </c>
    </row>
  </sheetData>
  <sheetProtection/>
  <mergeCells count="1">
    <mergeCell ref="B21:C21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110" zoomScaleNormal="110" zoomScalePageLayoutView="0" workbookViewId="0" topLeftCell="A1">
      <selection activeCell="G4" sqref="G4:I4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25.8515625" style="0" customWidth="1"/>
    <col min="4" max="4" width="12.57421875" style="0" customWidth="1"/>
    <col min="7" max="7" width="11.28125" style="97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122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8" t="s">
        <v>6</v>
      </c>
      <c r="H3" s="2" t="s">
        <v>7</v>
      </c>
      <c r="I3" s="2" t="s">
        <v>8</v>
      </c>
      <c r="J3" s="2" t="s">
        <v>9</v>
      </c>
    </row>
    <row r="4" spans="1:10" ht="48.75" customHeight="1">
      <c r="A4" s="10">
        <v>1</v>
      </c>
      <c r="B4" s="18" t="s">
        <v>39</v>
      </c>
      <c r="C4" s="29" t="s">
        <v>162</v>
      </c>
      <c r="D4" s="7"/>
      <c r="E4" s="11" t="s">
        <v>10</v>
      </c>
      <c r="F4" s="11">
        <v>100</v>
      </c>
      <c r="G4" s="90"/>
      <c r="H4" s="12"/>
      <c r="I4" s="90"/>
      <c r="J4" s="12"/>
    </row>
    <row r="5" spans="1:10" ht="12.75">
      <c r="A5" s="13"/>
      <c r="B5" s="13"/>
      <c r="C5" s="13"/>
      <c r="D5" s="13"/>
      <c r="E5" s="13"/>
      <c r="F5" s="13"/>
      <c r="G5" s="99" t="s">
        <v>11</v>
      </c>
      <c r="H5" s="13"/>
      <c r="I5" s="103">
        <f>SUM(I4)</f>
        <v>0</v>
      </c>
      <c r="J5" s="16"/>
    </row>
    <row r="6" spans="2:10" ht="12.75">
      <c r="B6" s="1"/>
      <c r="G6" s="100"/>
      <c r="I6" s="5"/>
      <c r="J6" s="5"/>
    </row>
    <row r="7" spans="2:10" ht="12.75">
      <c r="B7" s="1"/>
      <c r="G7" s="100"/>
      <c r="I7" s="5"/>
      <c r="J7" s="5"/>
    </row>
    <row r="8" ht="12.75">
      <c r="B8" s="1" t="s">
        <v>13</v>
      </c>
    </row>
    <row r="9" ht="12.75">
      <c r="B9" t="s">
        <v>14</v>
      </c>
    </row>
    <row r="10" ht="12.75">
      <c r="B10" t="s">
        <v>15</v>
      </c>
    </row>
    <row r="11" ht="12.75">
      <c r="B11" t="s">
        <v>16</v>
      </c>
    </row>
    <row r="12" ht="12.75">
      <c r="B12" t="s">
        <v>17</v>
      </c>
    </row>
    <row r="13" ht="12.75">
      <c r="B13" t="s">
        <v>18</v>
      </c>
    </row>
    <row r="16" ht="12.75">
      <c r="B16" s="6" t="s">
        <v>12</v>
      </c>
    </row>
    <row r="18" spans="2:3" ht="12.75">
      <c r="B18" s="133"/>
      <c r="C18" s="133"/>
    </row>
    <row r="19" ht="12.75">
      <c r="B19" s="30"/>
    </row>
    <row r="20" ht="12.75">
      <c r="B20" s="30"/>
    </row>
  </sheetData>
  <sheetProtection/>
  <mergeCells count="1">
    <mergeCell ref="B18:C18"/>
  </mergeCells>
  <printOptions/>
  <pageMargins left="0.5905511811023623" right="0.5905511811023623" top="0.551181102362204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110" zoomScaleNormal="110" zoomScalePageLayoutView="0" workbookViewId="0" topLeftCell="A4">
      <selection activeCell="G4" sqref="G4:I8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25.8515625" style="0" customWidth="1"/>
    <col min="4" max="4" width="12.57421875" style="0" customWidth="1"/>
    <col min="7" max="7" width="11.28125" style="97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123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8" t="s">
        <v>6</v>
      </c>
      <c r="H3" s="2" t="s">
        <v>7</v>
      </c>
      <c r="I3" s="2" t="s">
        <v>8</v>
      </c>
      <c r="J3" s="2" t="s">
        <v>9</v>
      </c>
    </row>
    <row r="4" spans="1:10" ht="80.25" customHeight="1">
      <c r="A4" s="8">
        <v>1</v>
      </c>
      <c r="B4" s="82" t="s">
        <v>116</v>
      </c>
      <c r="C4" s="35" t="s">
        <v>117</v>
      </c>
      <c r="D4" s="23"/>
      <c r="E4" s="15" t="s">
        <v>10</v>
      </c>
      <c r="F4" s="11">
        <v>250</v>
      </c>
      <c r="G4" s="102"/>
      <c r="H4" s="2"/>
      <c r="I4" s="102"/>
      <c r="J4" s="2"/>
    </row>
    <row r="5" spans="1:10" ht="80.25" customHeight="1">
      <c r="A5" s="8">
        <v>2</v>
      </c>
      <c r="B5" s="82" t="s">
        <v>140</v>
      </c>
      <c r="C5" s="35" t="s">
        <v>117</v>
      </c>
      <c r="D5" s="23"/>
      <c r="E5" s="11" t="s">
        <v>10</v>
      </c>
      <c r="F5" s="11">
        <v>100</v>
      </c>
      <c r="G5" s="102"/>
      <c r="H5" s="2"/>
      <c r="I5" s="102"/>
      <c r="J5" s="2"/>
    </row>
    <row r="6" spans="1:10" ht="36.75" customHeight="1">
      <c r="A6" s="14">
        <v>3</v>
      </c>
      <c r="B6" s="83" t="s">
        <v>118</v>
      </c>
      <c r="C6" s="35" t="s">
        <v>119</v>
      </c>
      <c r="D6" s="22"/>
      <c r="E6" s="28" t="s">
        <v>10</v>
      </c>
      <c r="F6" s="9">
        <v>200</v>
      </c>
      <c r="G6" s="91"/>
      <c r="H6" s="4"/>
      <c r="I6" s="102"/>
      <c r="J6" s="4"/>
    </row>
    <row r="7" spans="1:10" ht="69" customHeight="1">
      <c r="A7" s="10">
        <v>4</v>
      </c>
      <c r="B7" s="35" t="s">
        <v>141</v>
      </c>
      <c r="C7" s="35" t="s">
        <v>142</v>
      </c>
      <c r="D7" s="7"/>
      <c r="E7" s="11" t="s">
        <v>143</v>
      </c>
      <c r="F7" s="11">
        <v>10</v>
      </c>
      <c r="G7" s="90"/>
      <c r="H7" s="12"/>
      <c r="I7" s="102"/>
      <c r="J7" s="12"/>
    </row>
    <row r="8" spans="1:10" ht="69" customHeight="1">
      <c r="A8" s="10">
        <v>5</v>
      </c>
      <c r="B8" s="35" t="s">
        <v>144</v>
      </c>
      <c r="C8" s="35" t="s">
        <v>145</v>
      </c>
      <c r="D8" s="7"/>
      <c r="E8" s="11" t="s">
        <v>146</v>
      </c>
      <c r="F8" s="11">
        <v>100</v>
      </c>
      <c r="G8" s="90"/>
      <c r="H8" s="12"/>
      <c r="I8" s="102"/>
      <c r="J8" s="16"/>
    </row>
    <row r="9" spans="1:10" ht="12.75">
      <c r="A9" s="13"/>
      <c r="B9" s="13"/>
      <c r="C9" s="13"/>
      <c r="D9" s="13"/>
      <c r="E9" s="13"/>
      <c r="F9" s="13"/>
      <c r="G9" s="99" t="s">
        <v>11</v>
      </c>
      <c r="H9" s="13"/>
      <c r="I9" s="103">
        <f>SUM(I4:I8)</f>
        <v>0</v>
      </c>
      <c r="J9" s="16"/>
    </row>
    <row r="10" spans="2:10" ht="12.75">
      <c r="B10" s="1"/>
      <c r="G10" s="100"/>
      <c r="I10" s="5"/>
      <c r="J10" s="5"/>
    </row>
    <row r="11" spans="2:10" ht="12.75">
      <c r="B11" s="1"/>
      <c r="G11" s="100"/>
      <c r="I11" s="5"/>
      <c r="J11" s="5"/>
    </row>
    <row r="14" ht="12.75">
      <c r="B14" s="6" t="s">
        <v>12</v>
      </c>
    </row>
    <row r="16" spans="2:3" ht="12.75">
      <c r="B16" s="133"/>
      <c r="C16" s="133"/>
    </row>
    <row r="17" ht="12.75">
      <c r="B17" s="30"/>
    </row>
    <row r="18" ht="12.75">
      <c r="B18" s="30"/>
    </row>
  </sheetData>
  <sheetProtection/>
  <mergeCells count="1">
    <mergeCell ref="B16:C16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36.28125" style="0" customWidth="1"/>
    <col min="4" max="4" width="12.57421875" style="0" customWidth="1"/>
    <col min="7" max="7" width="11.28125" style="97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124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8" t="s">
        <v>6</v>
      </c>
      <c r="H3" s="2" t="s">
        <v>7</v>
      </c>
      <c r="I3" s="2" t="s">
        <v>8</v>
      </c>
      <c r="J3" s="2" t="s">
        <v>9</v>
      </c>
    </row>
    <row r="4" spans="1:10" ht="103.5" customHeight="1">
      <c r="A4" s="8">
        <v>1</v>
      </c>
      <c r="B4" s="17" t="s">
        <v>178</v>
      </c>
      <c r="C4" s="29" t="s">
        <v>180</v>
      </c>
      <c r="D4" s="23"/>
      <c r="E4" s="15" t="s">
        <v>10</v>
      </c>
      <c r="F4" s="11">
        <v>250</v>
      </c>
      <c r="G4" s="102"/>
      <c r="H4" s="2"/>
      <c r="I4" s="102"/>
      <c r="J4" s="2"/>
    </row>
    <row r="5" spans="1:10" ht="166.5" customHeight="1">
      <c r="A5" s="14">
        <v>2</v>
      </c>
      <c r="B5" s="18" t="s">
        <v>179</v>
      </c>
      <c r="C5" s="29" t="s">
        <v>181</v>
      </c>
      <c r="D5" s="22"/>
      <c r="E5" s="28" t="s">
        <v>10</v>
      </c>
      <c r="F5" s="9">
        <v>100</v>
      </c>
      <c r="G5" s="91"/>
      <c r="H5" s="4"/>
      <c r="I5" s="102"/>
      <c r="J5" s="4"/>
    </row>
    <row r="6" spans="1:10" ht="12.75">
      <c r="A6" s="13"/>
      <c r="B6" s="13"/>
      <c r="C6" s="13"/>
      <c r="D6" s="13"/>
      <c r="E6" s="13"/>
      <c r="F6" s="13"/>
      <c r="G6" s="99" t="s">
        <v>11</v>
      </c>
      <c r="H6" s="13"/>
      <c r="I6" s="102">
        <f>SUM(I4:I5)</f>
        <v>0</v>
      </c>
      <c r="J6" s="16"/>
    </row>
    <row r="7" spans="2:10" ht="12.75">
      <c r="B7" s="1"/>
      <c r="G7" s="100"/>
      <c r="I7" s="5"/>
      <c r="J7" s="5"/>
    </row>
    <row r="8" spans="2:10" ht="12.75">
      <c r="B8" s="1"/>
      <c r="G8" s="100"/>
      <c r="I8" s="5"/>
      <c r="J8" s="5"/>
    </row>
    <row r="9" ht="12.75">
      <c r="B9" s="1" t="s">
        <v>13</v>
      </c>
    </row>
    <row r="10" ht="12.75">
      <c r="B10" t="s">
        <v>14</v>
      </c>
    </row>
    <row r="11" ht="12.75">
      <c r="B11" t="s">
        <v>15</v>
      </c>
    </row>
    <row r="12" ht="12.75">
      <c r="B12" t="s">
        <v>16</v>
      </c>
    </row>
    <row r="13" ht="12.75">
      <c r="B13" t="s">
        <v>17</v>
      </c>
    </row>
    <row r="14" ht="12.75">
      <c r="B14" t="s">
        <v>18</v>
      </c>
    </row>
    <row r="17" ht="12.75">
      <c r="B17" s="6" t="s">
        <v>12</v>
      </c>
    </row>
    <row r="19" spans="2:3" ht="12.75">
      <c r="B19" s="133"/>
      <c r="C19" s="133"/>
    </row>
    <row r="20" ht="12.75">
      <c r="B20" s="30"/>
    </row>
    <row r="21" ht="12.75">
      <c r="B21" s="30"/>
    </row>
  </sheetData>
  <sheetProtection/>
  <mergeCells count="1">
    <mergeCell ref="B19:C19"/>
  </mergeCells>
  <printOptions/>
  <pageMargins left="0.5905511811023623" right="0.5905511811023623" top="0.551181102362204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="110" zoomScaleNormal="110" zoomScalePageLayoutView="0" workbookViewId="0" topLeftCell="A1">
      <selection activeCell="D4" sqref="D4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25.8515625" style="0" customWidth="1"/>
    <col min="4" max="4" width="12.57421875" style="0" customWidth="1"/>
    <col min="7" max="7" width="11.28125" style="97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158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8" t="s">
        <v>6</v>
      </c>
      <c r="H3" s="2" t="s">
        <v>7</v>
      </c>
      <c r="I3" s="2" t="s">
        <v>8</v>
      </c>
      <c r="J3" s="2" t="s">
        <v>9</v>
      </c>
    </row>
    <row r="4" spans="1:10" ht="235.5" customHeight="1">
      <c r="A4" s="8">
        <v>1</v>
      </c>
      <c r="B4" s="51" t="s">
        <v>62</v>
      </c>
      <c r="C4" s="77" t="s">
        <v>138</v>
      </c>
      <c r="D4" s="52"/>
      <c r="E4" s="53" t="s">
        <v>10</v>
      </c>
      <c r="F4" s="53">
        <v>50</v>
      </c>
      <c r="G4" s="102"/>
      <c r="H4" s="2"/>
      <c r="I4" s="102"/>
      <c r="J4" s="2"/>
    </row>
    <row r="5" spans="1:10" ht="12.75">
      <c r="A5" s="13"/>
      <c r="B5" s="13"/>
      <c r="C5" s="13"/>
      <c r="D5" s="13"/>
      <c r="E5" s="13"/>
      <c r="F5" s="13"/>
      <c r="G5" s="99" t="s">
        <v>11</v>
      </c>
      <c r="H5" s="13"/>
      <c r="I5" s="102">
        <f>SUM(I4)</f>
        <v>0</v>
      </c>
      <c r="J5" s="16"/>
    </row>
    <row r="6" spans="2:10" ht="12.75">
      <c r="B6" s="1"/>
      <c r="G6" s="100"/>
      <c r="I6" s="5"/>
      <c r="J6" s="5"/>
    </row>
    <row r="7" spans="2:10" ht="12.75">
      <c r="B7" s="108"/>
      <c r="G7" s="100"/>
      <c r="I7" s="5"/>
      <c r="J7" s="5"/>
    </row>
    <row r="8" spans="2:10" ht="12.75">
      <c r="B8" s="1"/>
      <c r="G8" s="100"/>
      <c r="I8" s="5"/>
      <c r="J8" s="5"/>
    </row>
    <row r="9" ht="12.75">
      <c r="B9" s="1" t="s">
        <v>13</v>
      </c>
    </row>
    <row r="10" ht="12.75">
      <c r="B10" t="s">
        <v>14</v>
      </c>
    </row>
    <row r="11" ht="12.75">
      <c r="B11" t="s">
        <v>15</v>
      </c>
    </row>
    <row r="12" ht="12.75">
      <c r="B12" t="s">
        <v>16</v>
      </c>
    </row>
    <row r="13" ht="12.75">
      <c r="B13" t="s">
        <v>17</v>
      </c>
    </row>
    <row r="14" ht="12.75">
      <c r="B14" t="s">
        <v>18</v>
      </c>
    </row>
    <row r="17" ht="12.75">
      <c r="B17" s="6" t="s">
        <v>12</v>
      </c>
    </row>
    <row r="19" spans="2:3" ht="12.75">
      <c r="B19" s="133"/>
      <c r="C19" s="133"/>
    </row>
    <row r="20" ht="12.75">
      <c r="B20" s="30"/>
    </row>
    <row r="21" ht="12.75">
      <c r="B21" s="30"/>
    </row>
  </sheetData>
  <sheetProtection/>
  <mergeCells count="1">
    <mergeCell ref="B19:C19"/>
  </mergeCells>
  <printOptions/>
  <pageMargins left="0.5905511811023623" right="0.5905511811023623" top="0.551181102362204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="110" zoomScaleNormal="110" zoomScalePageLayoutView="0" workbookViewId="0" topLeftCell="A1">
      <selection activeCell="B7" sqref="B7:H7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25.8515625" style="0" customWidth="1"/>
    <col min="4" max="4" width="12.57421875" style="0" customWidth="1"/>
    <col min="7" max="7" width="11.28125" style="97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157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8" t="s">
        <v>6</v>
      </c>
      <c r="H3" s="2" t="s">
        <v>7</v>
      </c>
      <c r="I3" s="2" t="s">
        <v>8</v>
      </c>
      <c r="J3" s="2" t="s">
        <v>9</v>
      </c>
    </row>
    <row r="4" spans="1:10" ht="344.25" customHeight="1">
      <c r="A4" s="8">
        <v>1</v>
      </c>
      <c r="B4" s="51" t="s">
        <v>63</v>
      </c>
      <c r="C4" s="29" t="s">
        <v>139</v>
      </c>
      <c r="D4" s="52"/>
      <c r="E4" s="53" t="s">
        <v>10</v>
      </c>
      <c r="F4" s="53">
        <v>500</v>
      </c>
      <c r="G4" s="102"/>
      <c r="H4" s="2"/>
      <c r="I4" s="102"/>
      <c r="J4" s="2"/>
    </row>
    <row r="5" spans="1:10" ht="12.75">
      <c r="A5" s="13"/>
      <c r="B5" s="13"/>
      <c r="C5" s="13"/>
      <c r="D5" s="13"/>
      <c r="E5" s="13"/>
      <c r="F5" s="13"/>
      <c r="G5" s="99" t="s">
        <v>11</v>
      </c>
      <c r="H5" s="13"/>
      <c r="I5" s="102">
        <f>SUM(I4)</f>
        <v>0</v>
      </c>
      <c r="J5" s="16"/>
    </row>
    <row r="6" spans="2:10" ht="12.75">
      <c r="B6" s="1"/>
      <c r="G6" s="100"/>
      <c r="I6" s="5"/>
      <c r="J6" s="5"/>
    </row>
    <row r="7" spans="2:10" ht="12.75">
      <c r="B7" s="108"/>
      <c r="G7" s="100"/>
      <c r="I7" s="5"/>
      <c r="J7" s="5"/>
    </row>
    <row r="8" spans="2:10" ht="12.75">
      <c r="B8" s="1"/>
      <c r="G8" s="100"/>
      <c r="I8" s="5"/>
      <c r="J8" s="5"/>
    </row>
    <row r="9" ht="12.75">
      <c r="B9" s="1" t="s">
        <v>13</v>
      </c>
    </row>
    <row r="10" ht="12.75">
      <c r="B10" t="s">
        <v>14</v>
      </c>
    </row>
    <row r="11" ht="12.75">
      <c r="B11" t="s">
        <v>15</v>
      </c>
    </row>
    <row r="12" ht="12.75">
      <c r="B12" t="s">
        <v>16</v>
      </c>
    </row>
    <row r="13" ht="12.75">
      <c r="B13" t="s">
        <v>17</v>
      </c>
    </row>
    <row r="14" ht="12.75">
      <c r="B14" t="s">
        <v>18</v>
      </c>
    </row>
    <row r="17" ht="12.75">
      <c r="B17" s="6" t="s">
        <v>12</v>
      </c>
    </row>
    <row r="19" spans="2:3" ht="12.75">
      <c r="B19" s="133"/>
      <c r="C19" s="133"/>
    </row>
    <row r="20" ht="12.75">
      <c r="B20" s="30"/>
    </row>
    <row r="21" ht="12.75">
      <c r="B21" s="30"/>
    </row>
  </sheetData>
  <sheetProtection/>
  <mergeCells count="1">
    <mergeCell ref="B19:C19"/>
  </mergeCells>
  <printOptions/>
  <pageMargins left="0.5905511811023623" right="0.5905511811023623" top="0.551181102362204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0" zoomScaleNormal="110" zoomScaleSheetLayoutView="100" workbookViewId="0" topLeftCell="A9">
      <selection activeCell="C12" sqref="C12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36.57421875" style="0" customWidth="1"/>
    <col min="4" max="4" width="12.00390625" style="0" customWidth="1"/>
    <col min="7" max="7" width="11.28125" style="97" customWidth="1"/>
    <col min="8" max="8" width="6.140625" style="0" customWidth="1"/>
    <col min="9" max="9" width="13.7109375" style="0" customWidth="1"/>
    <col min="10" max="10" width="14.7109375" style="0" customWidth="1"/>
  </cols>
  <sheetData>
    <row r="1" ht="12.75">
      <c r="A1" s="1" t="s">
        <v>125</v>
      </c>
    </row>
    <row r="3" spans="1:10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8" t="s">
        <v>6</v>
      </c>
      <c r="H3" s="2" t="s">
        <v>7</v>
      </c>
      <c r="I3" s="2" t="s">
        <v>8</v>
      </c>
      <c r="J3" s="2" t="s">
        <v>9</v>
      </c>
    </row>
    <row r="4" spans="1:10" ht="173.25" customHeight="1">
      <c r="A4" s="8" t="s">
        <v>81</v>
      </c>
      <c r="B4" s="19" t="s">
        <v>20</v>
      </c>
      <c r="C4" s="29" t="s">
        <v>182</v>
      </c>
      <c r="D4" s="2"/>
      <c r="E4" s="15" t="s">
        <v>10</v>
      </c>
      <c r="F4" s="11">
        <v>250</v>
      </c>
      <c r="G4" s="102"/>
      <c r="H4" s="2"/>
      <c r="I4" s="102"/>
      <c r="J4" s="2"/>
    </row>
    <row r="5" spans="1:10" ht="139.5" customHeight="1">
      <c r="A5" s="8" t="s">
        <v>83</v>
      </c>
      <c r="B5" s="17" t="s">
        <v>43</v>
      </c>
      <c r="C5" s="80" t="s">
        <v>184</v>
      </c>
      <c r="D5" s="7"/>
      <c r="E5" s="11" t="s">
        <v>10</v>
      </c>
      <c r="F5" s="11">
        <v>50</v>
      </c>
      <c r="G5" s="90"/>
      <c r="H5" s="12"/>
      <c r="I5" s="102"/>
      <c r="J5" s="16"/>
    </row>
    <row r="6" spans="1:10" ht="177.75" customHeight="1">
      <c r="A6" s="8" t="s">
        <v>84</v>
      </c>
      <c r="B6" s="17" t="s">
        <v>44</v>
      </c>
      <c r="C6" s="81" t="s">
        <v>47</v>
      </c>
      <c r="D6" s="7"/>
      <c r="E6" s="11" t="s">
        <v>10</v>
      </c>
      <c r="F6" s="11">
        <v>100</v>
      </c>
      <c r="G6" s="90"/>
      <c r="H6" s="12"/>
      <c r="I6" s="102"/>
      <c r="J6" s="12"/>
    </row>
    <row r="7" spans="1:10" ht="73.5" customHeight="1">
      <c r="A7" s="8" t="s">
        <v>85</v>
      </c>
      <c r="B7" s="17" t="s">
        <v>45</v>
      </c>
      <c r="C7" s="32" t="s">
        <v>185</v>
      </c>
      <c r="D7" s="7"/>
      <c r="E7" s="11" t="s">
        <v>10</v>
      </c>
      <c r="F7" s="11">
        <v>350</v>
      </c>
      <c r="G7" s="90"/>
      <c r="H7" s="12"/>
      <c r="I7" s="102"/>
      <c r="J7" s="16"/>
    </row>
    <row r="8" spans="1:10" ht="191.25" customHeight="1">
      <c r="A8" s="8" t="s">
        <v>86</v>
      </c>
      <c r="B8" s="17" t="s">
        <v>104</v>
      </c>
      <c r="C8" s="31" t="s">
        <v>105</v>
      </c>
      <c r="D8" s="7"/>
      <c r="E8" s="11" t="s">
        <v>10</v>
      </c>
      <c r="F8" s="11">
        <v>50</v>
      </c>
      <c r="G8" s="90"/>
      <c r="H8" s="12"/>
      <c r="I8" s="102"/>
      <c r="J8" s="12"/>
    </row>
    <row r="9" spans="1:10" ht="59.25" customHeight="1">
      <c r="A9" s="8" t="s">
        <v>87</v>
      </c>
      <c r="B9" s="17" t="s">
        <v>46</v>
      </c>
      <c r="C9" s="34" t="s">
        <v>48</v>
      </c>
      <c r="D9" s="7"/>
      <c r="E9" s="11" t="s">
        <v>10</v>
      </c>
      <c r="F9" s="11">
        <v>30</v>
      </c>
      <c r="G9" s="90"/>
      <c r="H9" s="12"/>
      <c r="I9" s="102"/>
      <c r="J9" s="12"/>
    </row>
    <row r="10" spans="1:10" ht="59.25" customHeight="1">
      <c r="A10" s="8" t="s">
        <v>90</v>
      </c>
      <c r="B10" s="17" t="s">
        <v>95</v>
      </c>
      <c r="C10" s="34" t="s">
        <v>96</v>
      </c>
      <c r="D10" s="7"/>
      <c r="E10" s="11" t="s">
        <v>10</v>
      </c>
      <c r="F10" s="11">
        <v>700</v>
      </c>
      <c r="G10" s="90"/>
      <c r="H10" s="12"/>
      <c r="I10" s="102"/>
      <c r="J10" s="16"/>
    </row>
    <row r="11" spans="1:10" ht="73.5" customHeight="1">
      <c r="A11" s="8" t="s">
        <v>91</v>
      </c>
      <c r="B11" s="17" t="s">
        <v>97</v>
      </c>
      <c r="C11" s="72" t="s">
        <v>98</v>
      </c>
      <c r="D11" s="7"/>
      <c r="E11" s="11" t="s">
        <v>10</v>
      </c>
      <c r="F11" s="11">
        <v>120</v>
      </c>
      <c r="G11" s="90"/>
      <c r="H11" s="12"/>
      <c r="I11" s="102"/>
      <c r="J11" s="16"/>
    </row>
    <row r="12" spans="1:10" ht="196.5" customHeight="1">
      <c r="A12" s="8" t="s">
        <v>92</v>
      </c>
      <c r="B12" s="78" t="s">
        <v>108</v>
      </c>
      <c r="C12" s="79" t="s">
        <v>109</v>
      </c>
      <c r="D12" s="7"/>
      <c r="E12" s="11" t="s">
        <v>10</v>
      </c>
      <c r="F12" s="11">
        <v>40</v>
      </c>
      <c r="G12" s="90"/>
      <c r="H12" s="12"/>
      <c r="I12" s="102"/>
      <c r="J12" s="16"/>
    </row>
    <row r="13" spans="1:10" ht="12.75">
      <c r="A13" s="13"/>
      <c r="B13" s="13"/>
      <c r="C13" s="33"/>
      <c r="D13" s="13"/>
      <c r="E13" s="13"/>
      <c r="F13" s="13"/>
      <c r="G13" s="99" t="s">
        <v>11</v>
      </c>
      <c r="H13" s="13"/>
      <c r="I13" s="103">
        <f>SUM(I4:I12)</f>
        <v>0</v>
      </c>
      <c r="J13" s="16"/>
    </row>
    <row r="14" spans="2:10" ht="12.75">
      <c r="B14" s="1"/>
      <c r="G14" s="100"/>
      <c r="I14" s="5"/>
      <c r="J14" s="5"/>
    </row>
    <row r="16" spans="2:11" ht="12.75">
      <c r="B16" s="40" t="s">
        <v>80</v>
      </c>
      <c r="C16" s="6"/>
      <c r="D16" s="6"/>
      <c r="E16" s="6"/>
      <c r="F16" s="6"/>
      <c r="G16" s="101"/>
      <c r="H16" s="6"/>
      <c r="I16" s="6"/>
      <c r="J16" s="6"/>
      <c r="K16" s="6"/>
    </row>
    <row r="17" spans="2:11" ht="12.75">
      <c r="B17" s="6" t="s">
        <v>49</v>
      </c>
      <c r="C17" s="6"/>
      <c r="D17" s="6"/>
      <c r="E17" s="6"/>
      <c r="F17" s="6"/>
      <c r="G17" s="101"/>
      <c r="H17" s="6"/>
      <c r="I17" s="6"/>
      <c r="J17" s="6"/>
      <c r="K17" s="6"/>
    </row>
    <row r="18" spans="2:11" ht="12.75">
      <c r="B18" s="6" t="s">
        <v>50</v>
      </c>
      <c r="C18" s="6"/>
      <c r="D18" s="6"/>
      <c r="E18" s="6"/>
      <c r="F18" s="6"/>
      <c r="G18" s="101"/>
      <c r="H18" s="6"/>
      <c r="I18" s="6"/>
      <c r="J18" s="6"/>
      <c r="K18" s="6"/>
    </row>
    <row r="19" spans="2:11" ht="12.75">
      <c r="B19" s="6" t="s">
        <v>51</v>
      </c>
      <c r="C19" s="6"/>
      <c r="D19" s="6"/>
      <c r="E19" s="6"/>
      <c r="F19" s="6"/>
      <c r="G19" s="101"/>
      <c r="H19" s="6"/>
      <c r="I19" s="6"/>
      <c r="J19" s="6"/>
      <c r="K19" s="6"/>
    </row>
    <row r="20" spans="2:11" ht="12.75">
      <c r="B20" s="6" t="s">
        <v>52</v>
      </c>
      <c r="C20" s="6"/>
      <c r="D20" s="6"/>
      <c r="E20" s="6"/>
      <c r="F20" s="6"/>
      <c r="G20" s="101"/>
      <c r="H20" s="6"/>
      <c r="I20" s="6"/>
      <c r="J20" s="6"/>
      <c r="K20" s="6"/>
    </row>
    <row r="21" spans="2:11" ht="12.75">
      <c r="B21" s="6" t="s">
        <v>18</v>
      </c>
      <c r="C21" s="6"/>
      <c r="D21" s="6"/>
      <c r="E21" s="6"/>
      <c r="F21" s="6"/>
      <c r="G21" s="101"/>
      <c r="H21" s="6"/>
      <c r="I21" s="6"/>
      <c r="J21" s="6"/>
      <c r="K21" s="6"/>
    </row>
    <row r="24" ht="12.75">
      <c r="B24" s="6" t="s">
        <v>12</v>
      </c>
    </row>
    <row r="26" spans="2:3" ht="12.75">
      <c r="B26" s="133"/>
      <c r="C26" s="133"/>
    </row>
    <row r="27" ht="12.75">
      <c r="B27" s="30"/>
    </row>
    <row r="28" ht="12.75">
      <c r="B28" s="30"/>
    </row>
  </sheetData>
  <sheetProtection/>
  <mergeCells count="1">
    <mergeCell ref="B26:C26"/>
  </mergeCells>
  <printOptions/>
  <pageMargins left="0.5905511811023623" right="0.5905511811023623" top="0.5511811023622047" bottom="0.5905511811023623" header="0.5118110236220472" footer="0.5118110236220472"/>
  <pageSetup fitToHeight="3"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K.</dc:creator>
  <cp:keywords/>
  <dc:description/>
  <cp:lastModifiedBy>Łukasz Janczi</cp:lastModifiedBy>
  <cp:lastPrinted>2018-05-23T06:35:52Z</cp:lastPrinted>
  <dcterms:created xsi:type="dcterms:W3CDTF">2010-09-06T10:56:36Z</dcterms:created>
  <dcterms:modified xsi:type="dcterms:W3CDTF">2018-05-23T08:07:00Z</dcterms:modified>
  <cp:category/>
  <cp:version/>
  <cp:contentType/>
  <cp:contentStatus/>
</cp:coreProperties>
</file>